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lk\OneDrive\Documents\West Bend XIIII PDP\"/>
    </mc:Choice>
  </mc:AlternateContent>
  <bookViews>
    <workbookView xWindow="-15" yWindow="-15" windowWidth="10125" windowHeight="7980"/>
  </bookViews>
  <sheets>
    <sheet name="Prospect Data" sheetId="1" r:id="rId1"/>
    <sheet name="Forecasted Sales " sheetId="2" r:id="rId2"/>
    <sheet name="Forecast Chart" sheetId="4" r:id="rId3"/>
  </sheets>
  <definedNames>
    <definedName name="_xlnm._FilterDatabase" localSheetId="0" hidden="1">'Prospect Data'!$H$11:$H$62</definedName>
  </definedNames>
  <calcPr calcId="152511"/>
</workbook>
</file>

<file path=xl/calcChain.xml><?xml version="1.0" encoding="utf-8"?>
<calcChain xmlns="http://schemas.openxmlformats.org/spreadsheetml/2006/main">
  <c r="I14" i="1" l="1"/>
  <c r="E14" i="2" s="1"/>
  <c r="I16" i="1"/>
  <c r="J16" i="2" s="1"/>
  <c r="I15" i="1"/>
  <c r="I13" i="1"/>
  <c r="G13" i="2" s="1"/>
  <c r="I12" i="1"/>
  <c r="B12" i="2" s="1"/>
  <c r="I17" i="1"/>
  <c r="I17" i="2" s="1"/>
  <c r="I18" i="1"/>
  <c r="I19" i="1"/>
  <c r="I20" i="1"/>
  <c r="I21" i="1"/>
  <c r="K21" i="2" s="1"/>
  <c r="I22" i="1"/>
  <c r="I23" i="1"/>
  <c r="M23" i="2" s="1"/>
  <c r="I24" i="1"/>
  <c r="I25" i="1"/>
  <c r="D25" i="2" s="1"/>
  <c r="I26" i="1"/>
  <c r="I27" i="1"/>
  <c r="G27" i="2" s="1"/>
  <c r="I28" i="1"/>
  <c r="I29" i="1"/>
  <c r="M29" i="2" s="1"/>
  <c r="I30" i="1"/>
  <c r="I31" i="1"/>
  <c r="C31" i="2" s="1"/>
  <c r="I32" i="1"/>
  <c r="I33" i="1"/>
  <c r="E33" i="2" s="1"/>
  <c r="I34" i="1"/>
  <c r="I35" i="1"/>
  <c r="J35" i="2" s="1"/>
  <c r="I36" i="1"/>
  <c r="I37" i="1"/>
  <c r="B37" i="2" s="1"/>
  <c r="I38" i="1"/>
  <c r="G38" i="2" s="1"/>
  <c r="I39" i="1"/>
  <c r="E39" i="2" s="1"/>
  <c r="I40" i="1"/>
  <c r="I41" i="1"/>
  <c r="J41" i="2" s="1"/>
  <c r="I42" i="1"/>
  <c r="I42" i="2" s="1"/>
  <c r="I43" i="1"/>
  <c r="H43" i="2" s="1"/>
  <c r="I44" i="1"/>
  <c r="I45" i="1"/>
  <c r="M45" i="2" s="1"/>
  <c r="I46" i="1"/>
  <c r="I47" i="1"/>
  <c r="L47" i="2" s="1"/>
  <c r="I48" i="1"/>
  <c r="I49" i="1"/>
  <c r="B49" i="2" s="1"/>
  <c r="I50" i="1"/>
  <c r="I51" i="1"/>
  <c r="F51" i="2" s="1"/>
  <c r="I52" i="1"/>
  <c r="I53" i="1"/>
  <c r="K53" i="2" s="1"/>
  <c r="I54" i="1"/>
  <c r="M54" i="2" s="1"/>
  <c r="I55" i="1"/>
  <c r="I56" i="1"/>
  <c r="I57" i="1"/>
  <c r="D57" i="2" s="1"/>
  <c r="I58" i="1"/>
  <c r="E58" i="2" s="1"/>
  <c r="I59" i="1"/>
  <c r="I59" i="2" s="1"/>
  <c r="I60" i="1"/>
  <c r="I61" i="1"/>
  <c r="J61" i="2" s="1"/>
  <c r="I62" i="1"/>
  <c r="M61" i="2"/>
  <c r="L61" i="2"/>
  <c r="K61" i="2"/>
  <c r="I61" i="2"/>
  <c r="H61" i="2"/>
  <c r="G61" i="2"/>
  <c r="F61" i="2"/>
  <c r="E61" i="2"/>
  <c r="D61" i="2"/>
  <c r="C61" i="2"/>
  <c r="B61" i="2"/>
  <c r="A61" i="2"/>
  <c r="M60" i="2"/>
  <c r="L60" i="2"/>
  <c r="K60" i="2"/>
  <c r="I60" i="2"/>
  <c r="H60" i="2"/>
  <c r="G60" i="2"/>
  <c r="F60" i="2"/>
  <c r="E60" i="2"/>
  <c r="D60" i="2"/>
  <c r="C60" i="2"/>
  <c r="B60" i="2"/>
  <c r="A60" i="2"/>
  <c r="M59" i="2"/>
  <c r="L59" i="2"/>
  <c r="K59" i="2"/>
  <c r="J59" i="2"/>
  <c r="H59" i="2"/>
  <c r="G59" i="2"/>
  <c r="F59" i="2"/>
  <c r="E59" i="2"/>
  <c r="D59" i="2"/>
  <c r="C59" i="2"/>
  <c r="B59" i="2"/>
  <c r="A59" i="2"/>
  <c r="M58" i="2"/>
  <c r="L58" i="2"/>
  <c r="K58" i="2"/>
  <c r="J58" i="2"/>
  <c r="I58" i="2"/>
  <c r="H58" i="2"/>
  <c r="G58" i="2"/>
  <c r="F58" i="2"/>
  <c r="D58" i="2"/>
  <c r="C58" i="2"/>
  <c r="B58" i="2"/>
  <c r="A58" i="2"/>
  <c r="M57" i="2"/>
  <c r="L57" i="2"/>
  <c r="K57" i="2"/>
  <c r="J57" i="2"/>
  <c r="I57" i="2"/>
  <c r="H57" i="2"/>
  <c r="G57" i="2"/>
  <c r="F57" i="2"/>
  <c r="E57" i="2"/>
  <c r="C57" i="2"/>
  <c r="B57" i="2"/>
  <c r="A57" i="2"/>
  <c r="M56" i="2"/>
  <c r="L56" i="2"/>
  <c r="K56" i="2"/>
  <c r="J56" i="2"/>
  <c r="I56" i="2"/>
  <c r="H56" i="2"/>
  <c r="G56" i="2"/>
  <c r="F56" i="2"/>
  <c r="E56" i="2"/>
  <c r="D56" i="2"/>
  <c r="B56" i="2"/>
  <c r="A56" i="2"/>
  <c r="M55" i="2"/>
  <c r="K55" i="2"/>
  <c r="J55" i="2"/>
  <c r="I55" i="2"/>
  <c r="H55" i="2"/>
  <c r="G55" i="2"/>
  <c r="F55" i="2"/>
  <c r="E55" i="2"/>
  <c r="D55" i="2"/>
  <c r="C55" i="2"/>
  <c r="B55" i="2"/>
  <c r="A55" i="2"/>
  <c r="L54" i="2"/>
  <c r="K54" i="2"/>
  <c r="J54" i="2"/>
  <c r="I54" i="2"/>
  <c r="H54" i="2"/>
  <c r="G54" i="2"/>
  <c r="F54" i="2"/>
  <c r="E54" i="2"/>
  <c r="D54" i="2"/>
  <c r="C54" i="2"/>
  <c r="B54" i="2"/>
  <c r="A54" i="2"/>
  <c r="M53" i="2"/>
  <c r="L53" i="2"/>
  <c r="J53" i="2"/>
  <c r="I53" i="2"/>
  <c r="H53" i="2"/>
  <c r="G53" i="2"/>
  <c r="F53" i="2"/>
  <c r="E53" i="2"/>
  <c r="D53" i="2"/>
  <c r="C53" i="2"/>
  <c r="B53" i="2"/>
  <c r="A53" i="2"/>
  <c r="M52" i="2"/>
  <c r="L52" i="2"/>
  <c r="K52" i="2"/>
  <c r="J52" i="2"/>
  <c r="I52" i="2"/>
  <c r="H52" i="2"/>
  <c r="F52" i="2"/>
  <c r="E52" i="2"/>
  <c r="D52" i="2"/>
  <c r="C52" i="2"/>
  <c r="B52" i="2"/>
  <c r="A52" i="2"/>
  <c r="M51" i="2"/>
  <c r="L51" i="2"/>
  <c r="K51" i="2"/>
  <c r="J51" i="2"/>
  <c r="I51" i="2"/>
  <c r="H51" i="2"/>
  <c r="G51" i="2"/>
  <c r="E51" i="2"/>
  <c r="D51" i="2"/>
  <c r="C51" i="2"/>
  <c r="B51" i="2"/>
  <c r="A51" i="2"/>
  <c r="M50" i="2"/>
  <c r="L50" i="2"/>
  <c r="K50" i="2"/>
  <c r="J50" i="2"/>
  <c r="I50" i="2"/>
  <c r="H50" i="2"/>
  <c r="G50" i="2"/>
  <c r="F50" i="2"/>
  <c r="E50" i="2"/>
  <c r="C50" i="2"/>
  <c r="B50" i="2"/>
  <c r="A50" i="2"/>
  <c r="M49" i="2"/>
  <c r="L49" i="2"/>
  <c r="K49" i="2"/>
  <c r="J49" i="2"/>
  <c r="I49" i="2"/>
  <c r="H49" i="2"/>
  <c r="G49" i="2"/>
  <c r="F49" i="2"/>
  <c r="E49" i="2"/>
  <c r="D49" i="2"/>
  <c r="C49" i="2"/>
  <c r="A49" i="2"/>
  <c r="L48" i="2"/>
  <c r="K48" i="2"/>
  <c r="J48" i="2"/>
  <c r="I48" i="2"/>
  <c r="H48" i="2"/>
  <c r="G48" i="2"/>
  <c r="F48" i="2"/>
  <c r="E48" i="2"/>
  <c r="D48" i="2"/>
  <c r="C48" i="2"/>
  <c r="B48" i="2"/>
  <c r="A48" i="2"/>
  <c r="M47" i="2"/>
  <c r="K47" i="2"/>
  <c r="J47" i="2"/>
  <c r="I47" i="2"/>
  <c r="H47" i="2"/>
  <c r="G47" i="2"/>
  <c r="F47" i="2"/>
  <c r="E47" i="2"/>
  <c r="D47" i="2"/>
  <c r="C47" i="2"/>
  <c r="B47" i="2"/>
  <c r="A47" i="2"/>
  <c r="M46" i="2"/>
  <c r="L46" i="2"/>
  <c r="J46" i="2"/>
  <c r="I46" i="2"/>
  <c r="H46" i="2"/>
  <c r="G46" i="2"/>
  <c r="F46" i="2"/>
  <c r="E46" i="2"/>
  <c r="D46" i="2"/>
  <c r="C46" i="2"/>
  <c r="B46" i="2"/>
  <c r="A46" i="2"/>
  <c r="L45" i="2"/>
  <c r="K45" i="2"/>
  <c r="J45" i="2"/>
  <c r="I45" i="2"/>
  <c r="H45" i="2"/>
  <c r="G45" i="2"/>
  <c r="F45" i="2"/>
  <c r="E45" i="2"/>
  <c r="D45" i="2"/>
  <c r="C45" i="2"/>
  <c r="B45" i="2"/>
  <c r="A45" i="2"/>
  <c r="M44" i="2"/>
  <c r="K44" i="2"/>
  <c r="J44" i="2"/>
  <c r="I44" i="2"/>
  <c r="H44" i="2"/>
  <c r="G44" i="2"/>
  <c r="F44" i="2"/>
  <c r="E44" i="2"/>
  <c r="D44" i="2"/>
  <c r="C44" i="2"/>
  <c r="B44" i="2"/>
  <c r="A44" i="2"/>
  <c r="M43" i="2"/>
  <c r="L43" i="2"/>
  <c r="K43" i="2"/>
  <c r="J43" i="2"/>
  <c r="I43" i="2"/>
  <c r="G43" i="2"/>
  <c r="F43" i="2"/>
  <c r="E43" i="2"/>
  <c r="D43" i="2"/>
  <c r="C43" i="2"/>
  <c r="B43" i="2"/>
  <c r="A43" i="2"/>
  <c r="M42" i="2"/>
  <c r="L42" i="2"/>
  <c r="K42" i="2"/>
  <c r="J42" i="2"/>
  <c r="H42" i="2"/>
  <c r="G42" i="2"/>
  <c r="F42" i="2"/>
  <c r="E42" i="2"/>
  <c r="D42" i="2"/>
  <c r="C42" i="2"/>
  <c r="B42" i="2"/>
  <c r="A42" i="2"/>
  <c r="M41" i="2"/>
  <c r="L41" i="2"/>
  <c r="K41" i="2"/>
  <c r="I41" i="2"/>
  <c r="H41" i="2"/>
  <c r="G41" i="2"/>
  <c r="F41" i="2"/>
  <c r="E41" i="2"/>
  <c r="D41" i="2"/>
  <c r="C41" i="2"/>
  <c r="B41" i="2"/>
  <c r="A41" i="2"/>
  <c r="M40" i="2"/>
  <c r="L40" i="2"/>
  <c r="J40" i="2"/>
  <c r="I40" i="2"/>
  <c r="H40" i="2"/>
  <c r="G40" i="2"/>
  <c r="F40" i="2"/>
  <c r="E40" i="2"/>
  <c r="D40" i="2"/>
  <c r="C40" i="2"/>
  <c r="B40" i="2"/>
  <c r="A40" i="2"/>
  <c r="M39" i="2"/>
  <c r="L39" i="2"/>
  <c r="K39" i="2"/>
  <c r="J39" i="2"/>
  <c r="I39" i="2"/>
  <c r="H39" i="2"/>
  <c r="G39" i="2"/>
  <c r="F39" i="2"/>
  <c r="D39" i="2"/>
  <c r="C39" i="2"/>
  <c r="B39" i="2"/>
  <c r="A39" i="2"/>
  <c r="M38" i="2"/>
  <c r="L38" i="2"/>
  <c r="K38" i="2"/>
  <c r="J38" i="2"/>
  <c r="I38" i="2"/>
  <c r="H38" i="2"/>
  <c r="F38" i="2"/>
  <c r="E38" i="2"/>
  <c r="D38" i="2"/>
  <c r="C38" i="2"/>
  <c r="B38" i="2"/>
  <c r="A38" i="2"/>
  <c r="M37" i="2"/>
  <c r="L37" i="2"/>
  <c r="K37" i="2"/>
  <c r="J37" i="2"/>
  <c r="I37" i="2"/>
  <c r="H37" i="2"/>
  <c r="G37" i="2"/>
  <c r="F37" i="2"/>
  <c r="E37" i="2"/>
  <c r="D37" i="2"/>
  <c r="C37" i="2"/>
  <c r="A37" i="2"/>
  <c r="M36" i="2"/>
  <c r="L36" i="2"/>
  <c r="K36" i="2"/>
  <c r="I36" i="2"/>
  <c r="H36" i="2"/>
  <c r="G36" i="2"/>
  <c r="F36" i="2"/>
  <c r="E36" i="2"/>
  <c r="D36" i="2"/>
  <c r="C36" i="2"/>
  <c r="B36" i="2"/>
  <c r="A36" i="2"/>
  <c r="M35" i="2"/>
  <c r="L35" i="2"/>
  <c r="K35" i="2"/>
  <c r="I35" i="2"/>
  <c r="H35" i="2"/>
  <c r="G35" i="2"/>
  <c r="F35" i="2"/>
  <c r="E35" i="2"/>
  <c r="D35" i="2"/>
  <c r="C35" i="2"/>
  <c r="B35" i="2"/>
  <c r="A35" i="2"/>
  <c r="J60" i="2"/>
  <c r="C56" i="2"/>
  <c r="L55" i="2"/>
  <c r="G52" i="2"/>
  <c r="D50" i="2"/>
  <c r="M48" i="2"/>
  <c r="K46" i="2"/>
  <c r="L44" i="2"/>
  <c r="K40" i="2"/>
  <c r="J36" i="2"/>
  <c r="A6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62" i="2"/>
  <c r="A12" i="2"/>
  <c r="A8" i="2"/>
  <c r="C13" i="2"/>
  <c r="D13" i="2"/>
  <c r="E13" i="2"/>
  <c r="F13" i="2"/>
  <c r="H13" i="2"/>
  <c r="I13" i="2"/>
  <c r="J13" i="2"/>
  <c r="K13" i="2"/>
  <c r="L13" i="2"/>
  <c r="M13" i="2"/>
  <c r="C14" i="2"/>
  <c r="D14" i="2"/>
  <c r="F14" i="2"/>
  <c r="G14" i="2"/>
  <c r="H14" i="2"/>
  <c r="I14" i="2"/>
  <c r="J14" i="2"/>
  <c r="K14" i="2"/>
  <c r="L14" i="2"/>
  <c r="M14" i="2"/>
  <c r="C15" i="2"/>
  <c r="D15" i="2"/>
  <c r="E15" i="2"/>
  <c r="F15" i="2"/>
  <c r="G15" i="2"/>
  <c r="H15" i="2"/>
  <c r="I15" i="2"/>
  <c r="J15" i="2"/>
  <c r="K15" i="2"/>
  <c r="L15" i="2"/>
  <c r="M15" i="2"/>
  <c r="C16" i="2"/>
  <c r="D16" i="2"/>
  <c r="E16" i="2"/>
  <c r="F16" i="2"/>
  <c r="G16" i="2"/>
  <c r="H16" i="2"/>
  <c r="I16" i="2"/>
  <c r="K16" i="2"/>
  <c r="L16" i="2"/>
  <c r="M16" i="2"/>
  <c r="C17" i="2"/>
  <c r="D17" i="2"/>
  <c r="E17" i="2"/>
  <c r="F17" i="2"/>
  <c r="G17" i="2"/>
  <c r="H17" i="2"/>
  <c r="J17" i="2"/>
  <c r="K17" i="2"/>
  <c r="L17" i="2"/>
  <c r="M17" i="2"/>
  <c r="C18" i="2"/>
  <c r="D18" i="2"/>
  <c r="E18" i="2"/>
  <c r="F18" i="2"/>
  <c r="G18" i="2"/>
  <c r="H18" i="2"/>
  <c r="I18" i="2"/>
  <c r="J18" i="2"/>
  <c r="K18" i="2"/>
  <c r="L18" i="2"/>
  <c r="M18" i="2"/>
  <c r="C19" i="2"/>
  <c r="D19" i="2"/>
  <c r="E19" i="2"/>
  <c r="F19" i="2"/>
  <c r="G19" i="2"/>
  <c r="H19" i="2"/>
  <c r="L19" i="2"/>
  <c r="L12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62" i="2"/>
  <c r="I19" i="2"/>
  <c r="J19" i="2"/>
  <c r="K19" i="2"/>
  <c r="M19" i="2"/>
  <c r="C20" i="2"/>
  <c r="D20" i="2"/>
  <c r="E20" i="2"/>
  <c r="F20" i="2"/>
  <c r="G20" i="2"/>
  <c r="H20" i="2"/>
  <c r="I20" i="2"/>
  <c r="J20" i="2"/>
  <c r="K20" i="2"/>
  <c r="M20" i="2"/>
  <c r="M12" i="2"/>
  <c r="M21" i="2"/>
  <c r="M22" i="2"/>
  <c r="M24" i="2"/>
  <c r="M25" i="2"/>
  <c r="M26" i="2"/>
  <c r="M27" i="2"/>
  <c r="M28" i="2"/>
  <c r="M30" i="2"/>
  <c r="M31" i="2"/>
  <c r="M32" i="2"/>
  <c r="M33" i="2"/>
  <c r="M34" i="2"/>
  <c r="M62" i="2"/>
  <c r="C21" i="2"/>
  <c r="D21" i="2"/>
  <c r="E21" i="2"/>
  <c r="F21" i="2"/>
  <c r="G21" i="2"/>
  <c r="H21" i="2"/>
  <c r="I21" i="2"/>
  <c r="J21" i="2"/>
  <c r="J12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62" i="2"/>
  <c r="C22" i="2"/>
  <c r="D22" i="2"/>
  <c r="E22" i="2"/>
  <c r="F22" i="2"/>
  <c r="G22" i="2"/>
  <c r="H22" i="2"/>
  <c r="I22" i="2"/>
  <c r="K22" i="2"/>
  <c r="C23" i="2"/>
  <c r="D23" i="2"/>
  <c r="E23" i="2"/>
  <c r="F23" i="2"/>
  <c r="G23" i="2"/>
  <c r="H23" i="2"/>
  <c r="I23" i="2"/>
  <c r="K23" i="2"/>
  <c r="C24" i="2"/>
  <c r="D24" i="2"/>
  <c r="E24" i="2"/>
  <c r="F24" i="2"/>
  <c r="G24" i="2"/>
  <c r="H24" i="2"/>
  <c r="I24" i="2"/>
  <c r="K24" i="2"/>
  <c r="C25" i="2"/>
  <c r="E25" i="2"/>
  <c r="F25" i="2"/>
  <c r="G25" i="2"/>
  <c r="H25" i="2"/>
  <c r="I25" i="2"/>
  <c r="K25" i="2"/>
  <c r="C26" i="2"/>
  <c r="D26" i="2"/>
  <c r="E26" i="2"/>
  <c r="F26" i="2"/>
  <c r="G26" i="2"/>
  <c r="H26" i="2"/>
  <c r="I26" i="2"/>
  <c r="K26" i="2"/>
  <c r="C27" i="2"/>
  <c r="D27" i="2"/>
  <c r="E27" i="2"/>
  <c r="F27" i="2"/>
  <c r="G12" i="2"/>
  <c r="G28" i="2"/>
  <c r="G29" i="2"/>
  <c r="G30" i="2"/>
  <c r="G31" i="2"/>
  <c r="G32" i="2"/>
  <c r="G33" i="2"/>
  <c r="G34" i="2"/>
  <c r="G62" i="2"/>
  <c r="H27" i="2"/>
  <c r="I27" i="2"/>
  <c r="K27" i="2"/>
  <c r="C28" i="2"/>
  <c r="D28" i="2"/>
  <c r="E28" i="2"/>
  <c r="F28" i="2"/>
  <c r="H28" i="2"/>
  <c r="I28" i="2"/>
  <c r="K28" i="2"/>
  <c r="K12" i="2"/>
  <c r="K29" i="2"/>
  <c r="K30" i="2"/>
  <c r="K31" i="2"/>
  <c r="K32" i="2"/>
  <c r="K33" i="2"/>
  <c r="K34" i="2"/>
  <c r="K62" i="2"/>
  <c r="C29" i="2"/>
  <c r="D29" i="2"/>
  <c r="E29" i="2"/>
  <c r="F29" i="2"/>
  <c r="H29" i="2"/>
  <c r="I29" i="2"/>
  <c r="C30" i="2"/>
  <c r="D30" i="2"/>
  <c r="E30" i="2"/>
  <c r="F30" i="2"/>
  <c r="H30" i="2"/>
  <c r="I30" i="2"/>
  <c r="D31" i="2"/>
  <c r="E31" i="2"/>
  <c r="F31" i="2"/>
  <c r="H31" i="2"/>
  <c r="I31" i="2"/>
  <c r="C32" i="2"/>
  <c r="D32" i="2"/>
  <c r="D12" i="2"/>
  <c r="D33" i="2"/>
  <c r="D34" i="2"/>
  <c r="D62" i="2"/>
  <c r="E32" i="2"/>
  <c r="F32" i="2"/>
  <c r="H32" i="2"/>
  <c r="I32" i="2"/>
  <c r="C33" i="2"/>
  <c r="E12" i="2"/>
  <c r="E34" i="2"/>
  <c r="E62" i="2"/>
  <c r="F33" i="2"/>
  <c r="H33" i="2"/>
  <c r="I33" i="2"/>
  <c r="C34" i="2"/>
  <c r="F34" i="2"/>
  <c r="H34" i="2"/>
  <c r="I34" i="2"/>
  <c r="I12" i="2"/>
  <c r="I62" i="2"/>
  <c r="C62" i="2"/>
  <c r="F62" i="2"/>
  <c r="H62" i="2"/>
  <c r="H12" i="2"/>
  <c r="F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62" i="2"/>
  <c r="C12" i="2"/>
  <c r="F63" i="1"/>
  <c r="I63" i="2" l="1"/>
  <c r="H63" i="2"/>
  <c r="G63" i="2"/>
  <c r="F63" i="2"/>
  <c r="M63" i="2"/>
  <c r="K63" i="2"/>
  <c r="L63" i="2"/>
  <c r="I63" i="1"/>
  <c r="E63" i="2"/>
  <c r="J63" i="2"/>
  <c r="C63" i="2"/>
  <c r="B63" i="2"/>
  <c r="B64" i="2" s="1"/>
  <c r="D63" i="2"/>
  <c r="C64" i="2" l="1"/>
  <c r="D64" i="2" s="1"/>
  <c r="E64" i="2" s="1"/>
  <c r="F64" i="2" s="1"/>
  <c r="G64" i="2" s="1"/>
  <c r="H64" i="2" s="1"/>
  <c r="I64" i="2" s="1"/>
  <c r="J64" i="2" s="1"/>
  <c r="K64" i="2" s="1"/>
  <c r="L64" i="2" s="1"/>
  <c r="M64" i="2" s="1"/>
</calcChain>
</file>

<file path=xl/sharedStrings.xml><?xml version="1.0" encoding="utf-8"?>
<sst xmlns="http://schemas.openxmlformats.org/spreadsheetml/2006/main" count="92" uniqueCount="53">
  <si>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</si>
  <si>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</si>
  <si>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</si>
  <si>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</si>
  <si>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</si>
  <si>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</si>
  <si>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</si>
  <si>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</si>
  <si>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</si>
  <si>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</si>
  <si>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</si>
  <si>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</si>
  <si>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</si>
  <si>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Gray cells are calculated for you. You do not need to enter anything in them.</t>
  </si>
  <si>
    <t>Detailed Prospect Tracker</t>
  </si>
  <si>
    <t>January - December</t>
  </si>
  <si>
    <t>Top 20</t>
  </si>
  <si>
    <t>Referrals</t>
  </si>
  <si>
    <t>Cross Selling</t>
  </si>
  <si>
    <t>Account Rounding</t>
  </si>
  <si>
    <t>Networking</t>
  </si>
  <si>
    <t>Other</t>
  </si>
  <si>
    <t>Prospect
Name</t>
  </si>
  <si>
    <t>Prospect
Contact</t>
  </si>
  <si>
    <t>Prospect 
Source</t>
  </si>
  <si>
    <t>Prospect 
Region</t>
  </si>
  <si>
    <t>Prospect 
Type</t>
  </si>
  <si>
    <t>Potential Opportunity</t>
  </si>
  <si>
    <t>Chance 
of Sale</t>
  </si>
  <si>
    <t>Forecast 
Close</t>
  </si>
  <si>
    <t>Weighted 
Forecast</t>
  </si>
  <si>
    <t>Forecasted Sales from Prospects</t>
  </si>
  <si>
    <t>Prospect Name</t>
  </si>
  <si>
    <t>January 
Forecast</t>
  </si>
  <si>
    <t>February 
Forecast</t>
  </si>
  <si>
    <t>March 
Forecast</t>
  </si>
  <si>
    <t>April 
Forecast</t>
  </si>
  <si>
    <t>May 
Forecast</t>
  </si>
  <si>
    <t>June 
Forecast</t>
  </si>
  <si>
    <t>July Forecast</t>
  </si>
  <si>
    <t>August 
Forecast</t>
  </si>
  <si>
    <t>September
Forecast</t>
  </si>
  <si>
    <t>October 
Forecast</t>
  </si>
  <si>
    <t>November 
Forecast</t>
  </si>
  <si>
    <t>December 
Forecast</t>
  </si>
  <si>
    <t>Cumulative Weighted Forecast Total</t>
  </si>
  <si>
    <t>Prospect Source Key</t>
  </si>
  <si>
    <t xml:space="preserve">[Producer Name]  </t>
  </si>
  <si>
    <t>Polestar - Premium Tracking Sheet - ACTIVE</t>
  </si>
  <si>
    <t>Annual Goal</t>
  </si>
  <si>
    <t>Current Weighted Forcast</t>
  </si>
  <si>
    <t>Percentage to Goal</t>
  </si>
  <si>
    <t>Gray cells are calculated for you. Do not enter or alter these cells.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</si>
</sst>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$&quot;#,##0"/>
    <numFmt numFmtId="165" formatCode="#,##0;[Red]#,##0"/>
    <numFmt numFmtId="166" formatCode="&quot;$&quot;#,##0;[Red]&quot;$&quot;#,##0"/>
  </numFmts>
  <fonts count="16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 Black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color indexed="60"/>
      <name val="Arial"/>
      <family val="2"/>
    </font>
    <font>
      <b/>
      <i/>
      <sz val="11"/>
      <color indexed="10"/>
      <name val="Arial"/>
      <family val="2"/>
    </font>
    <font>
      <b/>
      <sz val="12"/>
      <color indexed="17"/>
      <name val="Arial"/>
      <family val="2"/>
    </font>
    <font>
      <b/>
      <sz val="12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 style="thin">
        <color indexed="11"/>
      </bottom>
      <diagonal/>
    </border>
    <border>
      <left style="dashed">
        <color indexed="64"/>
      </left>
      <right style="dashed">
        <color indexed="64"/>
      </right>
      <top/>
      <bottom style="thin">
        <color indexed="11"/>
      </bottom>
      <diagonal/>
    </border>
    <border>
      <left style="dashed">
        <color indexed="64"/>
      </left>
      <right style="dashed">
        <color indexed="64"/>
      </right>
      <top style="thin">
        <color indexed="11"/>
      </top>
      <bottom style="thin">
        <color indexed="11"/>
      </bottom>
      <diagonal/>
    </border>
    <border>
      <left style="dashed">
        <color indexed="64"/>
      </left>
      <right style="dashed">
        <color indexed="64"/>
      </right>
      <top style="thin">
        <color indexed="1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dashed">
        <color indexed="64"/>
      </left>
      <right style="medium">
        <color indexed="64"/>
      </right>
      <top style="thin">
        <color indexed="11"/>
      </top>
      <bottom/>
      <diagonal/>
    </border>
    <border>
      <left style="dashed">
        <color indexed="64"/>
      </left>
      <right style="medium">
        <color indexed="64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11"/>
      </top>
      <bottom style="thin">
        <color indexed="11"/>
      </bottom>
      <diagonal/>
    </border>
    <border>
      <left style="medium">
        <color indexed="64"/>
      </left>
      <right style="thin">
        <color indexed="64"/>
      </right>
      <top style="thin">
        <color indexed="11"/>
      </top>
      <bottom/>
      <diagonal/>
    </border>
    <border>
      <left style="thin">
        <color indexed="64"/>
      </left>
      <right style="thin">
        <color indexed="64"/>
      </right>
      <top style="thin">
        <color indexed="11"/>
      </top>
      <bottom/>
      <diagonal/>
    </border>
    <border>
      <left style="thin">
        <color indexed="64"/>
      </left>
      <right style="medium">
        <color indexed="64"/>
      </right>
      <top style="thin">
        <color indexed="1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11"/>
      </bottom>
      <diagonal/>
    </border>
    <border>
      <left style="thin">
        <color indexed="64"/>
      </left>
      <right style="thin">
        <color indexed="64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/>
      <bottom style="thin">
        <color indexed="1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/>
    <xf numFmtId="0" fontId="7" fillId="0" borderId="0" xfId="0" applyFont="1" applyAlignment="1" applyProtection="1">
      <protection locked="0"/>
    </xf>
    <xf numFmtId="0" fontId="0" fillId="0" borderId="0" xfId="0" applyAlignment="1">
      <alignment vertical="center"/>
    </xf>
    <xf numFmtId="0" fontId="9" fillId="0" borderId="0" xfId="0" applyFont="1" applyAlignment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4" xfId="0" applyFont="1" applyFill="1" applyBorder="1" applyAlignment="1" applyProtection="1">
      <alignment horizontal="left"/>
      <protection locked="0"/>
    </xf>
    <xf numFmtId="0" fontId="0" fillId="0" borderId="4" xfId="0" applyFill="1" applyBorder="1" applyProtection="1">
      <protection locked="0"/>
    </xf>
    <xf numFmtId="9" fontId="5" fillId="0" borderId="4" xfId="2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5" fillId="0" borderId="5" xfId="0" applyFont="1" applyFill="1" applyBorder="1" applyAlignment="1" applyProtection="1">
      <alignment horizontal="left"/>
      <protection locked="0"/>
    </xf>
    <xf numFmtId="0" fontId="0" fillId="0" borderId="5" xfId="0" applyFill="1" applyBorder="1" applyProtection="1">
      <protection locked="0"/>
    </xf>
    <xf numFmtId="9" fontId="5" fillId="0" borderId="5" xfId="2" applyFont="1" applyFill="1" applyBorder="1" applyAlignment="1" applyProtection="1">
      <alignment horizontal="center"/>
      <protection locked="0"/>
    </xf>
    <xf numFmtId="0" fontId="5" fillId="0" borderId="4" xfId="0" applyFont="1" applyFill="1" applyBorder="1" applyAlignment="1" applyProtection="1">
      <alignment horizontal="left" indent="1"/>
      <protection locked="0"/>
    </xf>
    <xf numFmtId="0" fontId="5" fillId="0" borderId="5" xfId="0" applyFont="1" applyFill="1" applyBorder="1" applyAlignment="1" applyProtection="1">
      <alignment horizontal="left" indent="1"/>
      <protection locked="0"/>
    </xf>
    <xf numFmtId="0" fontId="5" fillId="0" borderId="6" xfId="0" applyFont="1" applyFill="1" applyBorder="1" applyAlignment="1" applyProtection="1">
      <alignment horizontal="left" indent="1"/>
      <protection locked="0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3" fontId="3" fillId="0" borderId="0" xfId="0" applyNumberFormat="1" applyFont="1" applyAlignment="1" applyProtection="1">
      <alignment horizontal="center"/>
      <protection locked="0"/>
    </xf>
    <xf numFmtId="3" fontId="10" fillId="0" borderId="0" xfId="0" applyNumberFormat="1" applyFont="1" applyAlignment="1" applyProtection="1">
      <alignment horizontal="center" vertical="center"/>
      <protection locked="0"/>
    </xf>
    <xf numFmtId="3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5" xfId="1" applyNumberFormat="1" applyFont="1" applyFill="1" applyBorder="1" applyAlignment="1" applyProtection="1">
      <alignment horizontal="right" indent="1"/>
      <protection locked="0"/>
    </xf>
    <xf numFmtId="3" fontId="0" fillId="0" borderId="0" xfId="0" applyNumberFormat="1"/>
    <xf numFmtId="164" fontId="5" fillId="0" borderId="4" xfId="1" applyNumberFormat="1" applyFont="1" applyFill="1" applyBorder="1" applyAlignment="1" applyProtection="1">
      <alignment horizontal="right" indent="1"/>
      <protection locked="0"/>
    </xf>
    <xf numFmtId="164" fontId="6" fillId="3" borderId="10" xfId="0" applyNumberFormat="1" applyFont="1" applyFill="1" applyBorder="1" applyAlignment="1">
      <alignment horizontal="center"/>
    </xf>
    <xf numFmtId="3" fontId="11" fillId="0" borderId="0" xfId="0" applyNumberFormat="1" applyFont="1" applyAlignment="1">
      <alignment horizontal="right" vertical="center"/>
    </xf>
    <xf numFmtId="3" fontId="4" fillId="2" borderId="9" xfId="0" applyNumberFormat="1" applyFont="1" applyFill="1" applyBorder="1" applyAlignment="1" applyProtection="1">
      <alignment horizontal="center" vertical="center" wrapText="1"/>
      <protection locked="0"/>
    </xf>
    <xf numFmtId="3" fontId="5" fillId="3" borderId="11" xfId="0" applyNumberFormat="1" applyFont="1" applyFill="1" applyBorder="1" applyAlignment="1"/>
    <xf numFmtId="3" fontId="5" fillId="3" borderId="12" xfId="0" applyNumberFormat="1" applyFont="1" applyFill="1" applyBorder="1" applyAlignment="1"/>
    <xf numFmtId="164" fontId="5" fillId="3" borderId="13" xfId="0" applyNumberFormat="1" applyFont="1" applyFill="1" applyBorder="1" applyAlignment="1"/>
    <xf numFmtId="164" fontId="6" fillId="3" borderId="14" xfId="0" applyNumberFormat="1" applyFont="1" applyFill="1" applyBorder="1" applyAlignment="1"/>
    <xf numFmtId="165" fontId="5" fillId="3" borderId="15" xfId="1" applyNumberFormat="1" applyFont="1" applyFill="1" applyBorder="1" applyAlignment="1">
      <alignment horizontal="right" indent="1"/>
    </xf>
    <xf numFmtId="165" fontId="5" fillId="3" borderId="16" xfId="1" applyNumberFormat="1" applyFont="1" applyFill="1" applyBorder="1" applyAlignment="1">
      <alignment horizontal="right" indent="1"/>
    </xf>
    <xf numFmtId="165" fontId="5" fillId="3" borderId="17" xfId="1" applyNumberFormat="1" applyFont="1" applyFill="1" applyBorder="1" applyAlignment="1">
      <alignment horizontal="right" indent="1"/>
    </xf>
    <xf numFmtId="165" fontId="5" fillId="3" borderId="18" xfId="1" applyNumberFormat="1" applyFont="1" applyFill="1" applyBorder="1" applyAlignment="1">
      <alignment horizontal="right" indent="1"/>
    </xf>
    <xf numFmtId="165" fontId="5" fillId="3" borderId="19" xfId="1" applyNumberFormat="1" applyFont="1" applyFill="1" applyBorder="1" applyAlignment="1">
      <alignment horizontal="right" indent="1"/>
    </xf>
    <xf numFmtId="165" fontId="5" fillId="3" borderId="20" xfId="1" applyNumberFormat="1" applyFont="1" applyFill="1" applyBorder="1" applyAlignment="1">
      <alignment horizontal="right" indent="1"/>
    </xf>
    <xf numFmtId="166" fontId="5" fillId="3" borderId="21" xfId="1" applyNumberFormat="1" applyFont="1" applyFill="1" applyBorder="1" applyAlignment="1">
      <alignment horizontal="right" indent="1"/>
    </xf>
    <xf numFmtId="166" fontId="5" fillId="3" borderId="22" xfId="1" applyNumberFormat="1" applyFont="1" applyFill="1" applyBorder="1" applyAlignment="1">
      <alignment horizontal="right" indent="1"/>
    </xf>
    <xf numFmtId="166" fontId="5" fillId="3" borderId="23" xfId="1" applyNumberFormat="1" applyFont="1" applyFill="1" applyBorder="1" applyAlignment="1">
      <alignment horizontal="right" indent="1"/>
    </xf>
    <xf numFmtId="0" fontId="4" fillId="2" borderId="24" xfId="0" applyFont="1" applyFill="1" applyBorder="1" applyAlignment="1">
      <alignment horizontal="center" vertical="center" wrapText="1"/>
    </xf>
    <xf numFmtId="0" fontId="0" fillId="3" borderId="25" xfId="0" applyFill="1" applyBorder="1"/>
    <xf numFmtId="0" fontId="6" fillId="0" borderId="26" xfId="0" applyFont="1" applyBorder="1"/>
    <xf numFmtId="166" fontId="8" fillId="3" borderId="27" xfId="0" applyNumberFormat="1" applyFont="1" applyFill="1" applyBorder="1" applyAlignment="1">
      <alignment horizontal="right" indent="1"/>
    </xf>
    <xf numFmtId="166" fontId="8" fillId="3" borderId="28" xfId="0" applyNumberFormat="1" applyFont="1" applyFill="1" applyBorder="1" applyAlignment="1">
      <alignment horizontal="right" indent="1"/>
    </xf>
    <xf numFmtId="166" fontId="8" fillId="3" borderId="29" xfId="0" applyNumberFormat="1" applyFont="1" applyFill="1" applyBorder="1" applyAlignment="1">
      <alignment horizontal="right" indent="1"/>
    </xf>
    <xf numFmtId="166" fontId="6" fillId="3" borderId="30" xfId="0" applyNumberFormat="1" applyFont="1" applyFill="1" applyBorder="1" applyAlignment="1">
      <alignment horizontal="right" indent="1"/>
    </xf>
    <xf numFmtId="166" fontId="6" fillId="3" borderId="31" xfId="0" applyNumberFormat="1" applyFont="1" applyFill="1" applyBorder="1" applyAlignment="1">
      <alignment horizontal="right" indent="1"/>
    </xf>
    <xf numFmtId="166" fontId="6" fillId="3" borderId="32" xfId="0" applyNumberFormat="1" applyFont="1" applyFill="1" applyBorder="1" applyAlignment="1">
      <alignment horizontal="right" indent="1"/>
    </xf>
    <xf numFmtId="0" fontId="0" fillId="0" borderId="33" xfId="0" applyBorder="1"/>
    <xf numFmtId="0" fontId="0" fillId="4" borderId="34" xfId="0" applyFill="1" applyBorder="1"/>
    <xf numFmtId="0" fontId="12" fillId="4" borderId="33" xfId="0" applyFont="1" applyFill="1" applyBorder="1"/>
    <xf numFmtId="0" fontId="12" fillId="4" borderId="35" xfId="0" applyFont="1" applyFill="1" applyBorder="1"/>
    <xf numFmtId="0" fontId="3" fillId="0" borderId="36" xfId="0" applyFont="1" applyBorder="1" applyAlignment="1" applyProtection="1">
      <alignment horizontal="center"/>
      <protection locked="0"/>
    </xf>
    <xf numFmtId="0" fontId="6" fillId="0" borderId="37" xfId="0" applyFont="1" applyBorder="1" applyAlignment="1">
      <alignment horizontal="center" wrapText="1"/>
    </xf>
    <xf numFmtId="0" fontId="5" fillId="0" borderId="4" xfId="0" applyFont="1" applyFill="1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0" xfId="0" applyBorder="1"/>
    <xf numFmtId="0" fontId="0" fillId="4" borderId="0" xfId="0" applyFill="1" applyBorder="1"/>
    <xf numFmtId="164" fontId="12" fillId="4" borderId="0" xfId="0" applyNumberFormat="1" applyFont="1" applyFill="1" applyBorder="1" applyAlignment="1">
      <alignment horizontal="right"/>
    </xf>
    <xf numFmtId="0" fontId="12" fillId="4" borderId="0" xfId="0" applyFont="1" applyFill="1" applyBorder="1" applyAlignment="1">
      <alignment horizontal="right"/>
    </xf>
    <xf numFmtId="0" fontId="12" fillId="4" borderId="0" xfId="0" applyFont="1" applyFill="1" applyBorder="1"/>
    <xf numFmtId="0" fontId="3" fillId="0" borderId="0" xfId="0" applyFont="1" applyBorder="1" applyAlignment="1" applyProtection="1">
      <alignment horizontal="center"/>
      <protection locked="0"/>
    </xf>
    <xf numFmtId="164" fontId="14" fillId="4" borderId="0" xfId="0" applyNumberFormat="1" applyFont="1" applyFill="1" applyBorder="1" applyAlignment="1">
      <alignment horizontal="right"/>
    </xf>
    <xf numFmtId="10" fontId="12" fillId="4" borderId="0" xfId="0" applyNumberFormat="1" applyFont="1" applyFill="1" applyBorder="1" applyAlignment="1">
      <alignment horizontal="right"/>
    </xf>
    <xf numFmtId="0" fontId="15" fillId="4" borderId="0" xfId="0" applyFont="1" applyFill="1" applyBorder="1"/>
    <xf numFmtId="0" fontId="15" fillId="4" borderId="0" xfId="0" applyFont="1" applyFill="1" applyBorder="1" applyAlignment="1">
      <alignment horizontal="right"/>
    </xf>
    <xf numFmtId="164" fontId="12" fillId="3" borderId="0" xfId="0" applyNumberFormat="1" applyFont="1" applyFill="1" applyBorder="1" applyAlignment="1">
      <alignment horizontal="right"/>
    </xf>
    <xf numFmtId="10" fontId="15" fillId="3" borderId="0" xfId="0" applyNumberFormat="1" applyFont="1" applyFill="1" applyBorder="1" applyAlignment="1">
      <alignment horizontal="right"/>
    </xf>
    <xf numFmtId="0" fontId="6" fillId="0" borderId="38" xfId="0" applyFont="1" applyFill="1" applyBorder="1" applyAlignment="1">
      <alignment horizontal="right" indent="2"/>
    </xf>
    <xf numFmtId="0" fontId="6" fillId="0" borderId="39" xfId="0" applyFont="1" applyFill="1" applyBorder="1" applyAlignment="1">
      <alignment horizontal="right" indent="2"/>
    </xf>
    <xf numFmtId="0" fontId="12" fillId="4" borderId="40" xfId="0" applyFont="1" applyFill="1" applyBorder="1" applyAlignment="1">
      <alignment horizontal="center" readingOrder="2"/>
    </xf>
    <xf numFmtId="0" fontId="12" fillId="4" borderId="41" xfId="0" applyFont="1" applyFill="1" applyBorder="1" applyAlignment="1">
      <alignment horizontal="center" readingOrder="2"/>
    </xf>
    <xf numFmtId="0" fontId="0" fillId="0" borderId="0" xfId="0" applyAlignment="1"/>
    <xf numFmtId="0" fontId="12" fillId="4" borderId="0" xfId="0" applyFont="1" applyFill="1" applyBorder="1" applyAlignment="1">
      <alignment horizontal="center" readingOrder="2"/>
    </xf>
    <xf numFmtId="0" fontId="9" fillId="0" borderId="0" xfId="0" applyFont="1" applyAlignment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73ADB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8D7D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Monthly Weighted Forecast</a:t>
            </a:r>
          </a:p>
        </c:rich>
      </c:tx>
      <c:layout>
        <c:manualLayout>
          <c:xMode val="edge"/>
          <c:yMode val="edge"/>
          <c:x val="0.35634743277197112"/>
          <c:y val="1.95757925547264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669039145907473"/>
          <c:y val="0.23167539267015708"/>
          <c:w val="0.52935943060498214"/>
          <c:h val="0.38874345549738226"/>
        </c:manualLayout>
      </c:layout>
      <c:lineChart>
        <c:grouping val="standard"/>
        <c:varyColors val="0"/>
        <c:ser>
          <c:idx val="0"/>
          <c:order val="0"/>
          <c:tx>
            <c:v>Monthly</c:v>
          </c:tx>
          <c:spPr>
            <a:ln w="25400">
              <a:solidFill>
                <a:srgbClr val="73ADB5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73ADB5"/>
              </a:solidFill>
              <a:ln>
                <a:solidFill>
                  <a:srgbClr val="73ADB5"/>
                </a:solidFill>
                <a:prstDash val="solid"/>
              </a:ln>
            </c:spPr>
          </c:marker>
          <c:val>
            <c:numRef>
              <c:f>'Forecasted Sales '!$B$63:$M$63</c:f>
              <c:numCache>
                <c:formatCode>"$"#,##0;[Red]"$"#,##0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C4C-40E3-BE70-A8AEC6319742}"/>
            </c:ext>
          </c:extLst>
        </c:ser>
        <c:ser>
          <c:idx val="1"/>
          <c:order val="1"/>
          <c:tx>
            <c:v>Cumulative</c:v>
          </c:tx>
          <c:spPr>
            <a:ln w="25400">
              <a:solidFill>
                <a:srgbClr val="343E5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343E5F"/>
              </a:solidFill>
              <a:ln>
                <a:solidFill>
                  <a:srgbClr val="343E5F"/>
                </a:solidFill>
                <a:prstDash val="solid"/>
              </a:ln>
            </c:spPr>
          </c:marker>
          <c:val>
            <c:numRef>
              <c:f>'Forecasted Sales '!$B$64:$M$64</c:f>
              <c:numCache>
                <c:formatCode>"$"#,##0;[Red]"$"#,##0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4C-40E3-BE70-A8AEC6319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477904"/>
        <c:axId val="215479864"/>
      </c:lineChart>
      <c:catAx>
        <c:axId val="215477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</a:t>
                </a:r>
              </a:p>
            </c:rich>
          </c:tx>
          <c:layout>
            <c:manualLayout>
              <c:xMode val="edge"/>
              <c:yMode val="edge"/>
              <c:x val="0.41759464230672233"/>
              <c:y val="0.77977164667243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479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4798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Forecast Revenue</a:t>
                </a:r>
              </a:p>
            </c:rich>
          </c:tx>
          <c:layout>
            <c:manualLayout>
              <c:xMode val="edge"/>
              <c:yMode val="edge"/>
              <c:x val="7.3496651441701463E-2"/>
              <c:y val="0.23001624960492503"/>
            </c:manualLayout>
          </c:layout>
          <c:overlay val="0"/>
          <c:spPr>
            <a:noFill/>
            <a:ln w="25400">
              <a:noFill/>
            </a:ln>
          </c:spPr>
        </c:title>
        <c:numFmt formatCode="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154779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66666666666664"/>
          <c:y val="0.34967320261437906"/>
          <c:w val="0.19"/>
          <c:h val="6.209150326797385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indexed="26"/>
  </sheetPr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1943100</xdr:colOff>
      <xdr:row>2</xdr:row>
      <xdr:rowOff>123825</xdr:rowOff>
    </xdr:to>
    <xdr:pic>
      <xdr:nvPicPr>
        <xdr:cNvPr id="1039" name="Picture 5" descr="littlepolestarlogo (2)">
          <a:extLst>
            <a:ext uri="{FF2B5EF4-FFF2-40B4-BE49-F238E27FC236}">
              <a16:creationId xmlns:a16="http://schemas.microsoft.com/office/drawing/2014/main" xmlns="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1876425</xdr:colOff>
      <xdr:row>3</xdr:row>
      <xdr:rowOff>171450</xdr:rowOff>
    </xdr:to>
    <xdr:pic>
      <xdr:nvPicPr>
        <xdr:cNvPr id="4" name="Picture 3" descr="PoleStar_Logo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76425" cy="695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3</xdr:row>
      <xdr:rowOff>0</xdr:rowOff>
    </xdr:to>
    <xdr:pic>
      <xdr:nvPicPr>
        <xdr:cNvPr id="2062" name="Picture 5" descr="littlepolestarlogo (2)">
          <a:extLst>
            <a:ext uri="{FF2B5EF4-FFF2-40B4-BE49-F238E27FC236}">
              <a16:creationId xmlns:a16="http://schemas.microsoft.com/office/drawing/2014/main" xmlns="" id="{00000000-0008-0000-01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82025" cy="58388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2"/>
  </sheetPr>
  <dimension ref="A1:J63"/>
  <sheetViews>
    <sheetView showGridLines="0" tabSelected="1" workbookViewId="0">
      <pane xSplit="1" ySplit="11" topLeftCell="B12" activePane="bottomRight" state="frozen"/>
      <selection pane="topRight" activeCell="B1" sqref="B1"/>
      <selection pane="bottomLeft" activeCell="A7" sqref="A7"/>
      <selection pane="bottomRight" activeCell="G17" sqref="G17"/>
    </sheetView>
  </sheetViews>
  <sheetFormatPr defaultRowHeight="12.75" x14ac:dyDescent="0.2"/>
  <cols>
    <col min="1" max="1" width="29.85546875" customWidth="1"/>
    <col min="2" max="2" width="22" customWidth="1"/>
    <col min="3" max="3" width="16.7109375" customWidth="1"/>
    <col min="4" max="4" width="17.5703125" customWidth="1"/>
    <col min="5" max="5" width="16.42578125" customWidth="1"/>
    <col min="6" max="6" width="11.28515625" style="32" bestFit="1" customWidth="1"/>
    <col min="7" max="7" width="10.5703125" customWidth="1"/>
    <col min="8" max="8" width="14.85546875" customWidth="1"/>
    <col min="9" max="9" width="13.140625" style="32" customWidth="1"/>
  </cols>
  <sheetData>
    <row r="1" spans="1:10" x14ac:dyDescent="0.2">
      <c r="G1" s="85"/>
      <c r="H1" s="85"/>
      <c r="I1" s="85"/>
      <c r="J1" s="32"/>
    </row>
    <row r="2" spans="1:10" ht="15.75" x14ac:dyDescent="0.25">
      <c r="D2" s="83" t="s">
        <v>46</v>
      </c>
      <c r="E2" s="84"/>
      <c r="G2" s="86"/>
      <c r="H2" s="86"/>
    </row>
    <row r="3" spans="1:10" x14ac:dyDescent="0.2">
      <c r="D3" s="59"/>
      <c r="E3" s="60"/>
      <c r="G3" s="69"/>
      <c r="H3" s="70"/>
    </row>
    <row r="4" spans="1:10" ht="15.75" x14ac:dyDescent="0.25">
      <c r="D4" s="61" t="s">
        <v>16</v>
      </c>
      <c r="E4" s="60"/>
      <c r="G4" s="71"/>
      <c r="H4" s="75" t="s">
        <v>49</v>
      </c>
      <c r="I4" s="75"/>
    </row>
    <row r="5" spans="1:10" ht="15.75" x14ac:dyDescent="0.25">
      <c r="D5" s="61" t="s">
        <v>17</v>
      </c>
      <c r="E5" s="60"/>
      <c r="G5" s="72"/>
      <c r="H5" s="72" t="s">
        <v>50</v>
      </c>
      <c r="I5" s="79"/>
    </row>
    <row r="6" spans="1:10" ht="15.75" customHeight="1" x14ac:dyDescent="0.3">
      <c r="A6" s="5" t="s">
        <v>47</v>
      </c>
      <c r="B6" s="1"/>
      <c r="C6" s="1"/>
      <c r="D6" s="61" t="s">
        <v>18</v>
      </c>
      <c r="E6" s="60"/>
      <c r="F6" s="28"/>
      <c r="G6" s="73"/>
      <c r="H6" s="72"/>
      <c r="I6" s="76"/>
    </row>
    <row r="7" spans="1:10" ht="15.75" customHeight="1" x14ac:dyDescent="0.3">
      <c r="A7" s="5" t="s">
        <v>14</v>
      </c>
      <c r="B7" s="1"/>
      <c r="C7" s="1"/>
      <c r="D7" s="61" t="s">
        <v>19</v>
      </c>
      <c r="E7" s="60"/>
      <c r="F7" s="28"/>
      <c r="G7" s="77"/>
      <c r="H7" s="78" t="s">
        <v>51</v>
      </c>
      <c r="I7" s="80"/>
    </row>
    <row r="8" spans="1:10" ht="15.75" customHeight="1" x14ac:dyDescent="0.3">
      <c r="A8" s="3" t="s">
        <v>15</v>
      </c>
      <c r="B8" s="1"/>
      <c r="C8" s="1"/>
      <c r="D8" s="61" t="s">
        <v>20</v>
      </c>
      <c r="E8" s="60"/>
      <c r="F8" s="28"/>
      <c r="G8" s="73"/>
      <c r="H8" s="73"/>
      <c r="I8" s="70"/>
    </row>
    <row r="9" spans="1:10" ht="16.5" customHeight="1" x14ac:dyDescent="0.3">
      <c r="A9" s="3"/>
      <c r="B9" s="1"/>
      <c r="C9" s="1"/>
      <c r="D9" s="62" t="s">
        <v>21</v>
      </c>
      <c r="E9" s="63"/>
      <c r="F9" s="28"/>
      <c r="G9" s="73"/>
      <c r="H9" s="73"/>
      <c r="I9" s="74"/>
    </row>
    <row r="10" spans="1:10" s="8" customFormat="1" ht="18.75" customHeight="1" thickBot="1" x14ac:dyDescent="0.25">
      <c r="A10" s="67" t="s">
        <v>52</v>
      </c>
      <c r="B10" s="6"/>
      <c r="C10" s="6"/>
      <c r="D10" s="6"/>
      <c r="E10" s="6"/>
      <c r="F10" s="29"/>
      <c r="G10" s="6"/>
      <c r="H10" s="7"/>
      <c r="I10" s="35"/>
    </row>
    <row r="11" spans="1:10" s="4" customFormat="1" ht="32.1" customHeight="1" x14ac:dyDescent="0.2">
      <c r="A11" s="9" t="s">
        <v>22</v>
      </c>
      <c r="B11" s="10" t="s">
        <v>23</v>
      </c>
      <c r="C11" s="10" t="s">
        <v>24</v>
      </c>
      <c r="D11" s="10" t="s">
        <v>25</v>
      </c>
      <c r="E11" s="10" t="s">
        <v>26</v>
      </c>
      <c r="F11" s="30" t="s">
        <v>27</v>
      </c>
      <c r="G11" s="10" t="s">
        <v>28</v>
      </c>
      <c r="H11" s="10" t="s">
        <v>29</v>
      </c>
      <c r="I11" s="36" t="s">
        <v>30</v>
      </c>
    </row>
    <row r="12" spans="1:10" x14ac:dyDescent="0.2">
      <c r="A12" s="11"/>
      <c r="B12" s="12"/>
      <c r="C12" s="65"/>
      <c r="D12" s="13"/>
      <c r="E12" s="65"/>
      <c r="F12" s="33"/>
      <c r="G12" s="14"/>
      <c r="H12" s="19" t="s">
        <v>0</v>
      </c>
      <c r="I12" s="39">
        <f>'Prospect Data'!F12*'Prospect Data'!G12</f>
        <v>0</v>
      </c>
    </row>
    <row r="13" spans="1:10" x14ac:dyDescent="0.2">
      <c r="A13" s="11"/>
      <c r="B13" s="15"/>
      <c r="C13" s="17"/>
      <c r="D13" s="17"/>
      <c r="E13" s="17"/>
      <c r="F13" s="31"/>
      <c r="G13" s="18"/>
      <c r="H13" s="20" t="s">
        <v>5</v>
      </c>
      <c r="I13" s="37">
        <f>'Prospect Data'!F13*'Prospect Data'!G13</f>
        <v>0</v>
      </c>
    </row>
    <row r="14" spans="1:10" x14ac:dyDescent="0.2">
      <c r="A14" s="11"/>
      <c r="B14" s="15"/>
      <c r="C14" s="66"/>
      <c r="D14" s="17"/>
      <c r="E14" s="66"/>
      <c r="F14" s="31"/>
      <c r="G14" s="18"/>
      <c r="H14" s="20" t="s">
        <v>3</v>
      </c>
      <c r="I14" s="37">
        <f>'Prospect Data'!F14*'Prospect Data'!G14</f>
        <v>0</v>
      </c>
    </row>
    <row r="15" spans="1:10" x14ac:dyDescent="0.2">
      <c r="A15" s="11"/>
      <c r="B15" s="15"/>
      <c r="C15" s="17"/>
      <c r="D15" s="17"/>
      <c r="E15" s="17"/>
      <c r="F15" s="31"/>
      <c r="G15" s="18"/>
      <c r="H15" s="20" t="s">
        <v>9</v>
      </c>
      <c r="I15" s="37">
        <f>'Prospect Data'!F15*'Prospect Data'!G15</f>
        <v>0</v>
      </c>
    </row>
    <row r="16" spans="1:10" x14ac:dyDescent="0.2">
      <c r="A16" s="11"/>
      <c r="B16" s="15"/>
      <c r="C16" s="66"/>
      <c r="D16" s="17"/>
      <c r="E16" s="17"/>
      <c r="F16" s="31"/>
      <c r="G16" s="18"/>
      <c r="H16" s="20" t="s">
        <v>8</v>
      </c>
      <c r="I16" s="37">
        <f>'Prospect Data'!F16*'Prospect Data'!G16</f>
        <v>0</v>
      </c>
    </row>
    <row r="17" spans="1:9" x14ac:dyDescent="0.2">
      <c r="A17" s="11"/>
      <c r="B17" s="15"/>
      <c r="C17" s="17"/>
      <c r="D17" s="17"/>
      <c r="E17" s="65"/>
      <c r="F17" s="31"/>
      <c r="G17" s="18"/>
      <c r="H17" s="20" t="s">
        <v>7</v>
      </c>
      <c r="I17" s="37">
        <f>'Prospect Data'!F17*'Prospect Data'!G17</f>
        <v>0</v>
      </c>
    </row>
    <row r="18" spans="1:9" x14ac:dyDescent="0.2">
      <c r="A18" s="11"/>
      <c r="B18" s="15"/>
      <c r="C18" s="66"/>
      <c r="D18" s="17"/>
      <c r="E18" s="17"/>
      <c r="F18" s="31"/>
      <c r="G18" s="18"/>
      <c r="H18" s="20" t="s">
        <v>6</v>
      </c>
      <c r="I18" s="37">
        <f>'Prospect Data'!F18*'Prospect Data'!G18</f>
        <v>0</v>
      </c>
    </row>
    <row r="19" spans="1:9" x14ac:dyDescent="0.2">
      <c r="A19" s="11"/>
      <c r="B19" s="15"/>
      <c r="C19" s="66"/>
      <c r="D19" s="17"/>
      <c r="E19" s="66"/>
      <c r="F19" s="31"/>
      <c r="G19" s="18"/>
      <c r="H19" s="20" t="s">
        <v>10</v>
      </c>
      <c r="I19" s="37">
        <f>'Prospect Data'!F19*'Prospect Data'!G19</f>
        <v>0</v>
      </c>
    </row>
    <row r="20" spans="1:9" x14ac:dyDescent="0.2">
      <c r="A20" s="11"/>
      <c r="B20" s="15"/>
      <c r="C20" s="66"/>
      <c r="D20" s="17"/>
      <c r="E20" s="17"/>
      <c r="F20" s="31"/>
      <c r="G20" s="18"/>
      <c r="H20" s="20" t="s">
        <v>11</v>
      </c>
      <c r="I20" s="37">
        <f>'Prospect Data'!F20*'Prospect Data'!G20</f>
        <v>0</v>
      </c>
    </row>
    <row r="21" spans="1:9" x14ac:dyDescent="0.2">
      <c r="A21" s="11"/>
      <c r="B21" s="12"/>
      <c r="C21" s="65"/>
      <c r="D21" s="13"/>
      <c r="E21" s="65"/>
      <c r="F21" s="33"/>
      <c r="G21" s="14"/>
      <c r="H21" s="20" t="s">
        <v>9</v>
      </c>
      <c r="I21" s="37">
        <f>'Prospect Data'!F21*'Prospect Data'!G21</f>
        <v>0</v>
      </c>
    </row>
    <row r="22" spans="1:9" x14ac:dyDescent="0.2">
      <c r="A22" s="11"/>
      <c r="B22" s="15"/>
      <c r="C22" s="66"/>
      <c r="D22" s="17"/>
      <c r="E22" s="66"/>
      <c r="F22" s="31"/>
      <c r="G22" s="18"/>
      <c r="H22" s="20" t="s">
        <v>10</v>
      </c>
      <c r="I22" s="37">
        <f>'Prospect Data'!F22*'Prospect Data'!G22</f>
        <v>0</v>
      </c>
    </row>
    <row r="23" spans="1:9" x14ac:dyDescent="0.2">
      <c r="A23" s="11"/>
      <c r="B23" s="15"/>
      <c r="C23" s="17"/>
      <c r="D23" s="17"/>
      <c r="E23" s="17"/>
      <c r="F23" s="31"/>
      <c r="G23" s="18"/>
      <c r="H23" s="20" t="s">
        <v>11</v>
      </c>
      <c r="I23" s="37">
        <f>'Prospect Data'!F23*'Prospect Data'!G23</f>
        <v>0</v>
      </c>
    </row>
    <row r="24" spans="1:9" x14ac:dyDescent="0.2">
      <c r="A24" s="11"/>
      <c r="B24" s="15"/>
      <c r="C24" s="17"/>
      <c r="D24" s="17"/>
      <c r="E24" s="65"/>
      <c r="F24" s="31"/>
      <c r="G24" s="18"/>
      <c r="H24" s="20" t="s">
        <v>0</v>
      </c>
      <c r="I24" s="37">
        <f>'Prospect Data'!F24*'Prospect Data'!G24</f>
        <v>0</v>
      </c>
    </row>
    <row r="25" spans="1:9" x14ac:dyDescent="0.2">
      <c r="A25" s="11"/>
      <c r="B25" s="15"/>
      <c r="C25" s="17"/>
      <c r="D25" s="17"/>
      <c r="E25" s="17"/>
      <c r="F25" s="31"/>
      <c r="G25" s="18"/>
      <c r="H25" s="20" t="s">
        <v>2</v>
      </c>
      <c r="I25" s="37">
        <f>'Prospect Data'!F25*'Prospect Data'!G25</f>
        <v>0</v>
      </c>
    </row>
    <row r="26" spans="1:9" x14ac:dyDescent="0.2">
      <c r="A26" s="11"/>
      <c r="B26" s="15"/>
      <c r="C26" s="66"/>
      <c r="D26" s="17"/>
      <c r="E26" s="65"/>
      <c r="F26" s="31"/>
      <c r="G26" s="18"/>
      <c r="H26" s="20" t="s">
        <v>4</v>
      </c>
      <c r="I26" s="37">
        <f>'Prospect Data'!F26*'Prospect Data'!G26</f>
        <v>0</v>
      </c>
    </row>
    <row r="27" spans="1:9" x14ac:dyDescent="0.2">
      <c r="A27" s="11"/>
      <c r="B27" s="15"/>
      <c r="C27" s="66"/>
      <c r="D27" s="17"/>
      <c r="E27" s="66"/>
      <c r="F27" s="31"/>
      <c r="G27" s="18"/>
      <c r="H27" s="20" t="s">
        <v>5</v>
      </c>
      <c r="I27" s="37">
        <f>'Prospect Data'!F27*'Prospect Data'!G27</f>
        <v>0</v>
      </c>
    </row>
    <row r="28" spans="1:9" x14ac:dyDescent="0.2">
      <c r="A28" s="11"/>
      <c r="B28" s="15"/>
      <c r="C28" s="66"/>
      <c r="D28" s="17"/>
      <c r="E28" s="17"/>
      <c r="F28" s="31"/>
      <c r="G28" s="18"/>
      <c r="H28" s="20" t="s">
        <v>9</v>
      </c>
      <c r="I28" s="37">
        <f>'Prospect Data'!F28*'Prospect Data'!G28</f>
        <v>0</v>
      </c>
    </row>
    <row r="29" spans="1:9" x14ac:dyDescent="0.2">
      <c r="A29" s="11"/>
      <c r="B29" s="15"/>
      <c r="C29" s="66"/>
      <c r="D29" s="17"/>
      <c r="E29" s="66"/>
      <c r="F29" s="31"/>
      <c r="G29" s="18"/>
      <c r="H29" s="20" t="s">
        <v>11</v>
      </c>
      <c r="I29" s="37">
        <f>'Prospect Data'!F29*'Prospect Data'!G29</f>
        <v>0</v>
      </c>
    </row>
    <row r="30" spans="1:9" x14ac:dyDescent="0.2">
      <c r="A30" s="11"/>
      <c r="B30" s="15"/>
      <c r="C30" s="66"/>
      <c r="D30" s="17"/>
      <c r="E30" s="65"/>
      <c r="F30" s="31"/>
      <c r="G30" s="18"/>
      <c r="H30" s="20" t="s">
        <v>10</v>
      </c>
      <c r="I30" s="37">
        <f>'Prospect Data'!F30*'Prospect Data'!G30</f>
        <v>0</v>
      </c>
    </row>
    <row r="31" spans="1:9" x14ac:dyDescent="0.2">
      <c r="A31" s="11"/>
      <c r="B31" s="15"/>
      <c r="C31" s="17"/>
      <c r="D31" s="17"/>
      <c r="E31" s="17"/>
      <c r="F31" s="31"/>
      <c r="G31" s="18"/>
      <c r="H31" s="20" t="s">
        <v>1</v>
      </c>
      <c r="I31" s="37">
        <f>'Prospect Data'!F31*'Prospect Data'!G31</f>
        <v>0</v>
      </c>
    </row>
    <row r="32" spans="1:9" x14ac:dyDescent="0.2">
      <c r="A32" s="11"/>
      <c r="B32" s="15"/>
      <c r="C32" s="66"/>
      <c r="D32" s="17"/>
      <c r="E32" s="66"/>
      <c r="F32" s="31"/>
      <c r="G32" s="18"/>
      <c r="H32" s="20" t="s">
        <v>2</v>
      </c>
      <c r="I32" s="37">
        <f>'Prospect Data'!F32*'Prospect Data'!G32</f>
        <v>0</v>
      </c>
    </row>
    <row r="33" spans="1:9" x14ac:dyDescent="0.2">
      <c r="A33" s="11"/>
      <c r="B33" s="15"/>
      <c r="C33" s="17"/>
      <c r="D33" s="17"/>
      <c r="E33" s="17"/>
      <c r="F33" s="31"/>
      <c r="G33" s="18"/>
      <c r="H33" s="20" t="s">
        <v>3</v>
      </c>
      <c r="I33" s="37">
        <f>'Prospect Data'!F33*'Prospect Data'!G33</f>
        <v>0</v>
      </c>
    </row>
    <row r="34" spans="1:9" x14ac:dyDescent="0.2">
      <c r="A34" s="11"/>
      <c r="B34" s="15"/>
      <c r="C34" s="66"/>
      <c r="D34" s="17"/>
      <c r="E34" s="65"/>
      <c r="F34" s="31"/>
      <c r="G34" s="18"/>
      <c r="H34" s="20" t="s">
        <v>7</v>
      </c>
      <c r="I34" s="37">
        <f>'Prospect Data'!F34*'Prospect Data'!G34</f>
        <v>0</v>
      </c>
    </row>
    <row r="35" spans="1:9" x14ac:dyDescent="0.2">
      <c r="A35" s="11"/>
      <c r="B35" s="15"/>
      <c r="C35" s="17"/>
      <c r="D35" s="17"/>
      <c r="E35" s="17"/>
      <c r="F35" s="31"/>
      <c r="G35" s="18"/>
      <c r="H35" s="21" t="s">
        <v>8</v>
      </c>
      <c r="I35" s="38">
        <f>'Prospect Data'!F35*'Prospect Data'!G35</f>
        <v>0</v>
      </c>
    </row>
    <row r="36" spans="1:9" x14ac:dyDescent="0.2">
      <c r="A36" s="11"/>
      <c r="B36" s="15"/>
      <c r="C36" s="66"/>
      <c r="D36" s="17"/>
      <c r="E36" s="66"/>
      <c r="F36" s="31"/>
      <c r="G36" s="18"/>
      <c r="H36" s="21" t="s">
        <v>8</v>
      </c>
      <c r="I36" s="38">
        <f>'Prospect Data'!F36*'Prospect Data'!G36</f>
        <v>0</v>
      </c>
    </row>
    <row r="37" spans="1:9" x14ac:dyDescent="0.2">
      <c r="A37" s="11"/>
      <c r="B37" s="12"/>
      <c r="C37" s="65"/>
      <c r="D37" s="13"/>
      <c r="E37" s="65"/>
      <c r="F37" s="33"/>
      <c r="G37" s="14"/>
      <c r="H37" s="19" t="s">
        <v>0</v>
      </c>
      <c r="I37" s="38">
        <f>'Prospect Data'!F37*'Prospect Data'!G37</f>
        <v>0</v>
      </c>
    </row>
    <row r="38" spans="1:9" x14ac:dyDescent="0.2">
      <c r="A38" s="11"/>
      <c r="B38" s="15"/>
      <c r="C38" s="17"/>
      <c r="D38" s="17"/>
      <c r="E38" s="17"/>
      <c r="F38" s="31"/>
      <c r="G38" s="18"/>
      <c r="H38" s="20" t="s">
        <v>5</v>
      </c>
      <c r="I38" s="38">
        <f>'Prospect Data'!F38*'Prospect Data'!G38</f>
        <v>0</v>
      </c>
    </row>
    <row r="39" spans="1:9" x14ac:dyDescent="0.2">
      <c r="A39" s="11"/>
      <c r="B39" s="15"/>
      <c r="C39" s="66"/>
      <c r="D39" s="17"/>
      <c r="E39" s="17"/>
      <c r="F39" s="31"/>
      <c r="G39" s="18"/>
      <c r="H39" s="20" t="s">
        <v>3</v>
      </c>
      <c r="I39" s="38">
        <f>'Prospect Data'!F39*'Prospect Data'!G39</f>
        <v>0</v>
      </c>
    </row>
    <row r="40" spans="1:9" x14ac:dyDescent="0.2">
      <c r="A40" s="11"/>
      <c r="B40" s="15"/>
      <c r="C40" s="17"/>
      <c r="D40" s="17"/>
      <c r="E40" s="65"/>
      <c r="F40" s="31"/>
      <c r="G40" s="18"/>
      <c r="H40" s="20" t="s">
        <v>9</v>
      </c>
      <c r="I40" s="38">
        <f>'Prospect Data'!F40*'Prospect Data'!G40</f>
        <v>0</v>
      </c>
    </row>
    <row r="41" spans="1:9" x14ac:dyDescent="0.2">
      <c r="A41" s="11"/>
      <c r="B41" s="15"/>
      <c r="C41" s="66"/>
      <c r="D41" s="17"/>
      <c r="E41" s="17"/>
      <c r="F41" s="31"/>
      <c r="G41" s="18"/>
      <c r="H41" s="20" t="s">
        <v>8</v>
      </c>
      <c r="I41" s="38">
        <f>'Prospect Data'!F41*'Prospect Data'!G41</f>
        <v>0</v>
      </c>
    </row>
    <row r="42" spans="1:9" x14ac:dyDescent="0.2">
      <c r="A42" s="11"/>
      <c r="B42" s="15"/>
      <c r="C42" s="17"/>
      <c r="D42" s="17"/>
      <c r="E42" s="66"/>
      <c r="F42" s="31"/>
      <c r="G42" s="18"/>
      <c r="H42" s="20" t="s">
        <v>7</v>
      </c>
      <c r="I42" s="38">
        <f>'Prospect Data'!F42*'Prospect Data'!G42</f>
        <v>0</v>
      </c>
    </row>
    <row r="43" spans="1:9" x14ac:dyDescent="0.2">
      <c r="A43" s="11"/>
      <c r="B43" s="15"/>
      <c r="C43" s="66"/>
      <c r="D43" s="17"/>
      <c r="E43" s="17"/>
      <c r="F43" s="31"/>
      <c r="G43" s="18"/>
      <c r="H43" s="20" t="s">
        <v>6</v>
      </c>
      <c r="I43" s="38">
        <f>'Prospect Data'!F43*'Prospect Data'!G43</f>
        <v>0</v>
      </c>
    </row>
    <row r="44" spans="1:9" x14ac:dyDescent="0.2">
      <c r="A44" s="11"/>
      <c r="B44" s="15"/>
      <c r="C44" s="66"/>
      <c r="D44" s="17"/>
      <c r="E44" s="66"/>
      <c r="F44" s="31"/>
      <c r="G44" s="18"/>
      <c r="H44" s="20" t="s">
        <v>10</v>
      </c>
      <c r="I44" s="38">
        <f>'Prospect Data'!F44*'Prospect Data'!G44</f>
        <v>0</v>
      </c>
    </row>
    <row r="45" spans="1:9" x14ac:dyDescent="0.2">
      <c r="A45" s="11"/>
      <c r="B45" s="15"/>
      <c r="C45" s="66"/>
      <c r="D45" s="17"/>
      <c r="E45" s="17"/>
      <c r="F45" s="31"/>
      <c r="G45" s="18"/>
      <c r="H45" s="20" t="s">
        <v>11</v>
      </c>
      <c r="I45" s="38">
        <f>'Prospect Data'!F45*'Prospect Data'!G45</f>
        <v>0</v>
      </c>
    </row>
    <row r="46" spans="1:9" x14ac:dyDescent="0.2">
      <c r="A46" s="11"/>
      <c r="B46" s="12"/>
      <c r="C46" s="65"/>
      <c r="D46" s="13"/>
      <c r="E46" s="65"/>
      <c r="F46" s="33"/>
      <c r="G46" s="14"/>
      <c r="H46" s="20" t="s">
        <v>9</v>
      </c>
      <c r="I46" s="38">
        <f>'Prospect Data'!F46*'Prospect Data'!G46</f>
        <v>0</v>
      </c>
    </row>
    <row r="47" spans="1:9" x14ac:dyDescent="0.2">
      <c r="A47" s="11"/>
      <c r="B47" s="15"/>
      <c r="C47" s="66"/>
      <c r="D47" s="17"/>
      <c r="E47" s="66"/>
      <c r="F47" s="31"/>
      <c r="G47" s="18"/>
      <c r="H47" s="20" t="s">
        <v>10</v>
      </c>
      <c r="I47" s="38">
        <f>'Prospect Data'!F47*'Prospect Data'!G47</f>
        <v>0</v>
      </c>
    </row>
    <row r="48" spans="1:9" x14ac:dyDescent="0.2">
      <c r="A48" s="11"/>
      <c r="B48" s="15"/>
      <c r="C48" s="17"/>
      <c r="D48" s="17"/>
      <c r="E48" s="17"/>
      <c r="F48" s="31"/>
      <c r="G48" s="18"/>
      <c r="H48" s="20" t="s">
        <v>11</v>
      </c>
      <c r="I48" s="38">
        <f>'Prospect Data'!F48*'Prospect Data'!G48</f>
        <v>0</v>
      </c>
    </row>
    <row r="49" spans="1:9" x14ac:dyDescent="0.2">
      <c r="A49" s="11"/>
      <c r="B49" s="15"/>
      <c r="C49" s="17"/>
      <c r="D49" s="17"/>
      <c r="E49" s="17"/>
      <c r="F49" s="31"/>
      <c r="G49" s="18"/>
      <c r="H49" s="20" t="s">
        <v>0</v>
      </c>
      <c r="I49" s="38">
        <f>'Prospect Data'!F49*'Prospect Data'!G49</f>
        <v>0</v>
      </c>
    </row>
    <row r="50" spans="1:9" x14ac:dyDescent="0.2">
      <c r="A50" s="11"/>
      <c r="B50" s="15"/>
      <c r="C50" s="17"/>
      <c r="D50" s="17"/>
      <c r="E50" s="17"/>
      <c r="F50" s="31"/>
      <c r="G50" s="18"/>
      <c r="H50" s="20" t="s">
        <v>2</v>
      </c>
      <c r="I50" s="38">
        <f>'Prospect Data'!F50*'Prospect Data'!G50</f>
        <v>0</v>
      </c>
    </row>
    <row r="51" spans="1:9" x14ac:dyDescent="0.2">
      <c r="A51" s="11"/>
      <c r="B51" s="15"/>
      <c r="C51" s="66"/>
      <c r="D51" s="17"/>
      <c r="E51" s="65"/>
      <c r="F51" s="31"/>
      <c r="G51" s="18"/>
      <c r="H51" s="20" t="s">
        <v>4</v>
      </c>
      <c r="I51" s="38">
        <f>'Prospect Data'!F51*'Prospect Data'!G51</f>
        <v>0</v>
      </c>
    </row>
    <row r="52" spans="1:9" x14ac:dyDescent="0.2">
      <c r="A52" s="11"/>
      <c r="B52" s="15"/>
      <c r="C52" s="66"/>
      <c r="D52" s="17"/>
      <c r="E52" s="17"/>
      <c r="F52" s="31"/>
      <c r="G52" s="18"/>
      <c r="H52" s="20" t="s">
        <v>5</v>
      </c>
      <c r="I52" s="38">
        <f>'Prospect Data'!F52*'Prospect Data'!G52</f>
        <v>0</v>
      </c>
    </row>
    <row r="53" spans="1:9" x14ac:dyDescent="0.2">
      <c r="A53" s="11"/>
      <c r="B53" s="15"/>
      <c r="C53" s="66"/>
      <c r="D53" s="17"/>
      <c r="E53" s="66"/>
      <c r="F53" s="31"/>
      <c r="G53" s="18"/>
      <c r="H53" s="20" t="s">
        <v>9</v>
      </c>
      <c r="I53" s="38">
        <f>'Prospect Data'!F53*'Prospect Data'!G53</f>
        <v>0</v>
      </c>
    </row>
    <row r="54" spans="1:9" x14ac:dyDescent="0.2">
      <c r="A54" s="11"/>
      <c r="B54" s="15"/>
      <c r="C54" s="66"/>
      <c r="D54" s="17"/>
      <c r="E54" s="17"/>
      <c r="F54" s="31"/>
      <c r="G54" s="18"/>
      <c r="H54" s="20" t="s">
        <v>11</v>
      </c>
      <c r="I54" s="38">
        <f>'Prospect Data'!F54*'Prospect Data'!G54</f>
        <v>0</v>
      </c>
    </row>
    <row r="55" spans="1:9" x14ac:dyDescent="0.2">
      <c r="A55" s="11"/>
      <c r="B55" s="15"/>
      <c r="C55" s="66"/>
      <c r="D55" s="17"/>
      <c r="E55" s="17"/>
      <c r="F55" s="31"/>
      <c r="G55" s="18"/>
      <c r="H55" s="20" t="s">
        <v>10</v>
      </c>
      <c r="I55" s="38">
        <f>'Prospect Data'!F55*'Prospect Data'!G55</f>
        <v>0</v>
      </c>
    </row>
    <row r="56" spans="1:9" x14ac:dyDescent="0.2">
      <c r="A56" s="11"/>
      <c r="B56" s="15"/>
      <c r="C56" s="17"/>
      <c r="D56" s="17"/>
      <c r="E56" s="65"/>
      <c r="F56" s="31"/>
      <c r="G56" s="18"/>
      <c r="H56" s="20" t="s">
        <v>1</v>
      </c>
      <c r="I56" s="38">
        <f>'Prospect Data'!F56*'Prospect Data'!G56</f>
        <v>0</v>
      </c>
    </row>
    <row r="57" spans="1:9" x14ac:dyDescent="0.2">
      <c r="A57" s="11"/>
      <c r="B57" s="15"/>
      <c r="C57" s="66"/>
      <c r="D57" s="17"/>
      <c r="E57" s="66"/>
      <c r="F57" s="31"/>
      <c r="G57" s="18"/>
      <c r="H57" s="20" t="s">
        <v>2</v>
      </c>
      <c r="I57" s="38">
        <f>'Prospect Data'!F57*'Prospect Data'!G57</f>
        <v>0</v>
      </c>
    </row>
    <row r="58" spans="1:9" x14ac:dyDescent="0.2">
      <c r="A58" s="11"/>
      <c r="B58" s="15"/>
      <c r="C58" s="17"/>
      <c r="D58" s="17"/>
      <c r="E58" s="17"/>
      <c r="F58" s="31"/>
      <c r="G58" s="18"/>
      <c r="H58" s="20" t="s">
        <v>3</v>
      </c>
      <c r="I58" s="38">
        <f>'Prospect Data'!F58*'Prospect Data'!G58</f>
        <v>0</v>
      </c>
    </row>
    <row r="59" spans="1:9" x14ac:dyDescent="0.2">
      <c r="A59" s="11"/>
      <c r="B59" s="15"/>
      <c r="C59" s="66"/>
      <c r="D59" s="17"/>
      <c r="E59" s="17"/>
      <c r="F59" s="31"/>
      <c r="G59" s="18"/>
      <c r="H59" s="20" t="s">
        <v>7</v>
      </c>
      <c r="I59" s="38">
        <f>'Prospect Data'!F59*'Prospect Data'!G59</f>
        <v>0</v>
      </c>
    </row>
    <row r="60" spans="1:9" x14ac:dyDescent="0.2">
      <c r="A60" s="11"/>
      <c r="B60" s="15"/>
      <c r="C60" s="17"/>
      <c r="D60" s="17"/>
      <c r="E60" s="65"/>
      <c r="F60" s="31"/>
      <c r="G60" s="18"/>
      <c r="H60" s="21" t="s">
        <v>8</v>
      </c>
      <c r="I60" s="38">
        <f>'Prospect Data'!F60*'Prospect Data'!G60</f>
        <v>0</v>
      </c>
    </row>
    <row r="61" spans="1:9" x14ac:dyDescent="0.2">
      <c r="A61" s="11"/>
      <c r="B61" s="15"/>
      <c r="C61" s="66"/>
      <c r="D61" s="17"/>
      <c r="E61" s="65"/>
      <c r="F61" s="31"/>
      <c r="G61" s="18"/>
      <c r="H61" s="21" t="s">
        <v>8</v>
      </c>
      <c r="I61" s="38">
        <f>'Prospect Data'!F61*'Prospect Data'!G61</f>
        <v>0</v>
      </c>
    </row>
    <row r="62" spans="1:9" ht="13.5" thickBot="1" x14ac:dyDescent="0.25">
      <c r="A62" s="11"/>
      <c r="B62" s="15"/>
      <c r="C62" s="16"/>
      <c r="D62" s="17"/>
      <c r="E62" s="17"/>
      <c r="F62" s="31"/>
      <c r="G62" s="18"/>
      <c r="H62" s="21"/>
      <c r="I62" s="38">
        <f>'Prospect Data'!F62*'Prospect Data'!G62</f>
        <v>0</v>
      </c>
    </row>
    <row r="63" spans="1:9" ht="18.75" customHeight="1" thickTop="1" thickBot="1" x14ac:dyDescent="0.25">
      <c r="A63" s="81" t="s">
        <v>12</v>
      </c>
      <c r="B63" s="82"/>
      <c r="C63" s="82"/>
      <c r="D63" s="82"/>
      <c r="E63" s="82"/>
      <c r="F63" s="34">
        <f>SUM(F12:F62)</f>
        <v>0</v>
      </c>
      <c r="G63" s="22"/>
      <c r="H63" s="23"/>
      <c r="I63" s="40">
        <f>SUM(I12:I62)</f>
        <v>0</v>
      </c>
    </row>
  </sheetData>
  <autoFilter ref="H11:H62"/>
  <mergeCells count="4">
    <mergeCell ref="A63:E63"/>
    <mergeCell ref="D2:E2"/>
    <mergeCell ref="G1:I1"/>
    <mergeCell ref="G2:H2"/>
  </mergeCells>
  <phoneticPr fontId="2" type="noConversion"/>
  <printOptions horizontalCentered="1"/>
  <pageMargins left="0.25" right="0.25" top="0.35" bottom="0.25" header="0" footer="0.2"/>
  <pageSetup scale="85" orientation="landscape" r:id="rId1"/>
  <headerFooter alignWithMargins="0"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1"/>
  </sheetPr>
  <dimension ref="A1:M64"/>
  <sheetViews>
    <sheetView showGridLines="0" workbookViewId="0">
      <pane xSplit="1" ySplit="11" topLeftCell="B12" activePane="bottomRight" state="frozen"/>
      <selection pane="topRight" activeCell="B1" sqref="B1"/>
      <selection pane="bottomLeft" activeCell="A7" sqref="A7"/>
      <selection pane="bottomRight" activeCell="A65" sqref="A65"/>
    </sheetView>
  </sheetViews>
  <sheetFormatPr defaultRowHeight="12.75" x14ac:dyDescent="0.2"/>
  <cols>
    <col min="1" max="1" width="24" customWidth="1"/>
    <col min="2" max="2" width="12.85546875" customWidth="1"/>
    <col min="3" max="13" width="12.7109375" customWidth="1"/>
  </cols>
  <sheetData>
    <row r="1" spans="1:13" x14ac:dyDescent="0.2">
      <c r="J1" s="85" t="s">
        <v>48</v>
      </c>
      <c r="K1" s="85"/>
      <c r="L1" s="85"/>
    </row>
    <row r="6" spans="1:13" ht="15.75" customHeight="1" x14ac:dyDescent="0.3">
      <c r="A6" s="5" t="str">
        <f>'Prospect Data'!A6</f>
        <v xml:space="preserve">[Producer Name]  </v>
      </c>
      <c r="C6" s="1"/>
      <c r="D6" s="1"/>
      <c r="E6" s="1"/>
      <c r="F6" s="1"/>
      <c r="G6" s="1"/>
      <c r="H6" s="1"/>
      <c r="I6" s="1"/>
      <c r="J6" s="2"/>
      <c r="K6" s="2"/>
      <c r="L6" s="2"/>
      <c r="M6" s="2"/>
    </row>
    <row r="7" spans="1:13" ht="15.75" customHeight="1" x14ac:dyDescent="0.3">
      <c r="A7" s="87" t="s">
        <v>31</v>
      </c>
      <c r="B7" s="85"/>
      <c r="C7" s="1"/>
      <c r="D7" s="1"/>
      <c r="E7" s="1"/>
      <c r="F7" s="1"/>
      <c r="G7" s="1"/>
      <c r="H7" s="1"/>
      <c r="I7" s="1"/>
      <c r="J7" s="2"/>
      <c r="K7" s="2"/>
      <c r="L7" s="2"/>
      <c r="M7" s="2"/>
    </row>
    <row r="8" spans="1:13" ht="15.75" customHeight="1" x14ac:dyDescent="0.3">
      <c r="A8" s="3" t="str">
        <f>'Prospect Data'!A8</f>
        <v>January - December</v>
      </c>
      <c r="C8" s="1"/>
      <c r="D8" s="1"/>
      <c r="E8" s="1"/>
      <c r="F8" s="1"/>
      <c r="G8" s="1"/>
      <c r="H8" s="1"/>
      <c r="I8" s="1"/>
      <c r="J8" s="2"/>
      <c r="K8" s="2"/>
      <c r="L8" s="2"/>
      <c r="M8" s="2"/>
    </row>
    <row r="9" spans="1:13" ht="12.75" customHeight="1" x14ac:dyDescent="0.3">
      <c r="B9" s="3"/>
      <c r="C9" s="1"/>
      <c r="D9" s="1"/>
      <c r="E9" s="1"/>
      <c r="F9" s="1"/>
      <c r="G9" s="1"/>
      <c r="H9" s="1"/>
      <c r="I9" s="1"/>
      <c r="J9" s="2"/>
      <c r="K9" s="2"/>
      <c r="L9" s="2"/>
      <c r="M9" s="2"/>
    </row>
    <row r="10" spans="1:13" s="4" customFormat="1" ht="18.75" customHeight="1" thickBot="1" x14ac:dyDescent="0.25">
      <c r="A10" s="68" t="s">
        <v>13</v>
      </c>
      <c r="C10" s="6"/>
      <c r="D10" s="6"/>
      <c r="E10" s="6"/>
      <c r="F10" s="6"/>
      <c r="G10" s="6"/>
      <c r="H10" s="6"/>
      <c r="I10" s="7"/>
      <c r="J10" s="24"/>
      <c r="M10" s="24"/>
    </row>
    <row r="11" spans="1:13" s="4" customFormat="1" ht="33" customHeight="1" x14ac:dyDescent="0.2">
      <c r="A11" s="50" t="s">
        <v>32</v>
      </c>
      <c r="B11" s="25" t="s">
        <v>33</v>
      </c>
      <c r="C11" s="26" t="s">
        <v>34</v>
      </c>
      <c r="D11" s="26" t="s">
        <v>35</v>
      </c>
      <c r="E11" s="26" t="s">
        <v>36</v>
      </c>
      <c r="F11" s="26" t="s">
        <v>37</v>
      </c>
      <c r="G11" s="26" t="s">
        <v>38</v>
      </c>
      <c r="H11" s="26" t="s">
        <v>39</v>
      </c>
      <c r="I11" s="26" t="s">
        <v>40</v>
      </c>
      <c r="J11" s="26" t="s">
        <v>41</v>
      </c>
      <c r="K11" s="26" t="s">
        <v>42</v>
      </c>
      <c r="L11" s="26" t="s">
        <v>43</v>
      </c>
      <c r="M11" s="27" t="s">
        <v>44</v>
      </c>
    </row>
    <row r="12" spans="1:13" ht="12.75" customHeight="1" x14ac:dyDescent="0.2">
      <c r="A12" s="51" t="str">
        <f>IF('Prospect Data'!A12 &lt;&gt; "", 'Prospect Data'!A12, "")</f>
        <v/>
      </c>
      <c r="B12" s="47">
        <f>IF('Prospect Data'!$H12 = "January",'Prospect Data'!$I12,0)</f>
        <v>0</v>
      </c>
      <c r="C12" s="48">
        <f>IF('Prospect Data'!$H12 = "February",'Prospect Data'!$I12,0)</f>
        <v>0</v>
      </c>
      <c r="D12" s="48">
        <f>IF('Prospect Data'!$H12 = "March",'Prospect Data'!$I12,0)</f>
        <v>0</v>
      </c>
      <c r="E12" s="48">
        <f>IF('Prospect Data'!$H12 = "April",'Prospect Data'!$I12,0)</f>
        <v>0</v>
      </c>
      <c r="F12" s="48">
        <f>IF('Prospect Data'!$H12 = "May",'Prospect Data'!$I12,0)</f>
        <v>0</v>
      </c>
      <c r="G12" s="48">
        <f>IF('Prospect Data'!$H12 = "June",'Prospect Data'!$I12,0)</f>
        <v>0</v>
      </c>
      <c r="H12" s="48">
        <f>IF('Prospect Data'!$H12 = "July",'Prospect Data'!$I12,0)</f>
        <v>0</v>
      </c>
      <c r="I12" s="48">
        <f>IF('Prospect Data'!$H12 = "August",'Prospect Data'!$I12,0)</f>
        <v>0</v>
      </c>
      <c r="J12" s="48">
        <f>IF('Prospect Data'!$H12 = "September",'Prospect Data'!$I12,0)</f>
        <v>0</v>
      </c>
      <c r="K12" s="48">
        <f>IF('Prospect Data'!$H12 = "October",'Prospect Data'!$I12,0)</f>
        <v>0</v>
      </c>
      <c r="L12" s="48">
        <f>IF('Prospect Data'!$H12 = "November",'Prospect Data'!$I12,0)</f>
        <v>0</v>
      </c>
      <c r="M12" s="49">
        <f>IF('Prospect Data'!$H12 = "December",'Prospect Data'!$I12,0)</f>
        <v>0</v>
      </c>
    </row>
    <row r="13" spans="1:13" ht="12.75" customHeight="1" x14ac:dyDescent="0.2">
      <c r="A13" s="51" t="str">
        <f>IF('Prospect Data'!A13 &lt;&gt; "", 'Prospect Data'!A13, "")</f>
        <v/>
      </c>
      <c r="B13" s="41">
        <f>IF('Prospect Data'!$H13 = "January",'Prospect Data'!$I13,0)</f>
        <v>0</v>
      </c>
      <c r="C13" s="42">
        <f>IF('Prospect Data'!$H13 = "February",'Prospect Data'!$I13,0)</f>
        <v>0</v>
      </c>
      <c r="D13" s="42">
        <f>IF('Prospect Data'!$H13 = "March",'Prospect Data'!$I13,0)</f>
        <v>0</v>
      </c>
      <c r="E13" s="42">
        <f>IF('Prospect Data'!$H13 = "April",'Prospect Data'!$I13,0)</f>
        <v>0</v>
      </c>
      <c r="F13" s="42">
        <f>IF('Prospect Data'!$H13 = "May",'Prospect Data'!$I13,0)</f>
        <v>0</v>
      </c>
      <c r="G13" s="42">
        <f>IF('Prospect Data'!$H13 = "June",'Prospect Data'!$I13,0)</f>
        <v>0</v>
      </c>
      <c r="H13" s="42">
        <f>IF('Prospect Data'!$H13 = "July",'Prospect Data'!$I13,0)</f>
        <v>0</v>
      </c>
      <c r="I13" s="42">
        <f>IF('Prospect Data'!$H13 = "August",'Prospect Data'!$I13,0)</f>
        <v>0</v>
      </c>
      <c r="J13" s="42">
        <f>IF('Prospect Data'!$H13 = "September",'Prospect Data'!$I13,0)</f>
        <v>0</v>
      </c>
      <c r="K13" s="42">
        <f>IF('Prospect Data'!$H13 = "October",'Prospect Data'!$I13,0)</f>
        <v>0</v>
      </c>
      <c r="L13" s="42">
        <f>IF('Prospect Data'!$H13 = "November",'Prospect Data'!$I13,0)</f>
        <v>0</v>
      </c>
      <c r="M13" s="43">
        <f>IF('Prospect Data'!$H13 = "December",'Prospect Data'!$I13,0)</f>
        <v>0</v>
      </c>
    </row>
    <row r="14" spans="1:13" ht="12.75" customHeight="1" x14ac:dyDescent="0.2">
      <c r="A14" s="51" t="str">
        <f>IF('Prospect Data'!A14 &lt;&gt; "", 'Prospect Data'!A14, "")</f>
        <v/>
      </c>
      <c r="B14" s="41">
        <f>IF('Prospect Data'!$H14 = "January",'Prospect Data'!$I14,0)</f>
        <v>0</v>
      </c>
      <c r="C14" s="42">
        <f>IF('Prospect Data'!$H14 = "February",'Prospect Data'!$I14,0)</f>
        <v>0</v>
      </c>
      <c r="D14" s="42">
        <f>IF('Prospect Data'!$H14 = "March",'Prospect Data'!$I14,0)</f>
        <v>0</v>
      </c>
      <c r="E14" s="42">
        <f>IF('Prospect Data'!$H14 = "April",'Prospect Data'!$I14,0)</f>
        <v>0</v>
      </c>
      <c r="F14" s="42">
        <f>IF('Prospect Data'!$H14 = "May",'Prospect Data'!$I14,0)</f>
        <v>0</v>
      </c>
      <c r="G14" s="42">
        <f>IF('Prospect Data'!$H14 = "June",'Prospect Data'!$I14,0)</f>
        <v>0</v>
      </c>
      <c r="H14" s="42">
        <f>IF('Prospect Data'!$H14 = "July",'Prospect Data'!$I14,0)</f>
        <v>0</v>
      </c>
      <c r="I14" s="42">
        <f>IF('Prospect Data'!$H14 = "August",'Prospect Data'!$I14,0)</f>
        <v>0</v>
      </c>
      <c r="J14" s="42">
        <f>IF('Prospect Data'!$H14 = "September",'Prospect Data'!$I14,0)</f>
        <v>0</v>
      </c>
      <c r="K14" s="42">
        <f>IF('Prospect Data'!$H14 = "October",'Prospect Data'!$I14,0)</f>
        <v>0</v>
      </c>
      <c r="L14" s="42">
        <f>IF('Prospect Data'!$H14 = "November",'Prospect Data'!$I14,0)</f>
        <v>0</v>
      </c>
      <c r="M14" s="43">
        <f>IF('Prospect Data'!$H14 = "December",'Prospect Data'!$I14,0)</f>
        <v>0</v>
      </c>
    </row>
    <row r="15" spans="1:13" ht="12.75" customHeight="1" x14ac:dyDescent="0.2">
      <c r="A15" s="51" t="str">
        <f>IF('Prospect Data'!A15 &lt;&gt; "", 'Prospect Data'!A15, "")</f>
        <v/>
      </c>
      <c r="B15" s="41">
        <f>IF('Prospect Data'!$H15 = "January",'Prospect Data'!$I15,0)</f>
        <v>0</v>
      </c>
      <c r="C15" s="42">
        <f>IF('Prospect Data'!$H15 = "February",'Prospect Data'!$I15,0)</f>
        <v>0</v>
      </c>
      <c r="D15" s="42">
        <f>IF('Prospect Data'!$H15 = "March",'Prospect Data'!$I15,0)</f>
        <v>0</v>
      </c>
      <c r="E15" s="42">
        <f>IF('Prospect Data'!$H15 = "April",'Prospect Data'!$I15,0)</f>
        <v>0</v>
      </c>
      <c r="F15" s="42">
        <f>IF('Prospect Data'!$H15 = "May",'Prospect Data'!$I15,0)</f>
        <v>0</v>
      </c>
      <c r="G15" s="42">
        <f>IF('Prospect Data'!$H15 = "June",'Prospect Data'!$I15,0)</f>
        <v>0</v>
      </c>
      <c r="H15" s="42">
        <f>IF('Prospect Data'!$H15 = "July",'Prospect Data'!$I15,0)</f>
        <v>0</v>
      </c>
      <c r="I15" s="42">
        <f>IF('Prospect Data'!$H15 = "August",'Prospect Data'!$I15,0)</f>
        <v>0</v>
      </c>
      <c r="J15" s="42">
        <f>IF('Prospect Data'!$H15 = "September",'Prospect Data'!$I15,0)</f>
        <v>0</v>
      </c>
      <c r="K15" s="42">
        <f>IF('Prospect Data'!$H15 = "October",'Prospect Data'!$I15,0)</f>
        <v>0</v>
      </c>
      <c r="L15" s="42">
        <f>IF('Prospect Data'!$H15 = "November",'Prospect Data'!$I15,0)</f>
        <v>0</v>
      </c>
      <c r="M15" s="43">
        <f>IF('Prospect Data'!$H15 = "December",'Prospect Data'!$I15,0)</f>
        <v>0</v>
      </c>
    </row>
    <row r="16" spans="1:13" ht="12.75" customHeight="1" x14ac:dyDescent="0.2">
      <c r="A16" s="51" t="str">
        <f>IF('Prospect Data'!A16 &lt;&gt; "", 'Prospect Data'!A16, "")</f>
        <v/>
      </c>
      <c r="B16" s="41">
        <f>IF('Prospect Data'!$H16 = "January",'Prospect Data'!$I16,0)</f>
        <v>0</v>
      </c>
      <c r="C16" s="42">
        <f>IF('Prospect Data'!$H16 = "February",'Prospect Data'!$I16,0)</f>
        <v>0</v>
      </c>
      <c r="D16" s="42">
        <f>IF('Prospect Data'!$H16 = "March",'Prospect Data'!$I16,0)</f>
        <v>0</v>
      </c>
      <c r="E16" s="42">
        <f>IF('Prospect Data'!$H16 = "April",'Prospect Data'!$I16,0)</f>
        <v>0</v>
      </c>
      <c r="F16" s="42">
        <f>IF('Prospect Data'!$H16 = "May",'Prospect Data'!$I16,0)</f>
        <v>0</v>
      </c>
      <c r="G16" s="42">
        <f>IF('Prospect Data'!$H16 = "June",'Prospect Data'!$I16,0)</f>
        <v>0</v>
      </c>
      <c r="H16" s="42">
        <f>IF('Prospect Data'!$H16 = "July",'Prospect Data'!$I16,0)</f>
        <v>0</v>
      </c>
      <c r="I16" s="42">
        <f>IF('Prospect Data'!$H16 = "August",'Prospect Data'!$I16,0)</f>
        <v>0</v>
      </c>
      <c r="J16" s="42">
        <f>IF('Prospect Data'!$H16 = "September",'Prospect Data'!$I16,0)</f>
        <v>0</v>
      </c>
      <c r="K16" s="42">
        <f>IF('Prospect Data'!$H16 = "October",'Prospect Data'!$I16,0)</f>
        <v>0</v>
      </c>
      <c r="L16" s="42">
        <f>IF('Prospect Data'!$H16 = "November",'Prospect Data'!$I16,0)</f>
        <v>0</v>
      </c>
      <c r="M16" s="43">
        <f>IF('Prospect Data'!$H16 = "December",'Prospect Data'!$I16,0)</f>
        <v>0</v>
      </c>
    </row>
    <row r="17" spans="1:13" ht="12.75" customHeight="1" x14ac:dyDescent="0.2">
      <c r="A17" s="51" t="str">
        <f>IF('Prospect Data'!A17 &lt;&gt; "", 'Prospect Data'!A17, "")</f>
        <v/>
      </c>
      <c r="B17" s="41">
        <f>IF('Prospect Data'!$H17 = "January",'Prospect Data'!$I17,0)</f>
        <v>0</v>
      </c>
      <c r="C17" s="42">
        <f>IF('Prospect Data'!$H17 = "February",'Prospect Data'!$I17,0)</f>
        <v>0</v>
      </c>
      <c r="D17" s="42">
        <f>IF('Prospect Data'!$H17 = "March",'Prospect Data'!$I17,0)</f>
        <v>0</v>
      </c>
      <c r="E17" s="42">
        <f>IF('Prospect Data'!$H17 = "April",'Prospect Data'!$I17,0)</f>
        <v>0</v>
      </c>
      <c r="F17" s="42">
        <f>IF('Prospect Data'!$H17 = "May",'Prospect Data'!$I17,0)</f>
        <v>0</v>
      </c>
      <c r="G17" s="42">
        <f>IF('Prospect Data'!$H17 = "June",'Prospect Data'!$I17,0)</f>
        <v>0</v>
      </c>
      <c r="H17" s="42">
        <f>IF('Prospect Data'!$H17 = "July",'Prospect Data'!$I17,0)</f>
        <v>0</v>
      </c>
      <c r="I17" s="42">
        <f>IF('Prospect Data'!$H17 = "August",'Prospect Data'!$I17,0)</f>
        <v>0</v>
      </c>
      <c r="J17" s="42">
        <f>IF('Prospect Data'!$H17 = "September",'Prospect Data'!$I17,0)</f>
        <v>0</v>
      </c>
      <c r="K17" s="42">
        <f>IF('Prospect Data'!$H17 = "October",'Prospect Data'!$I17,0)</f>
        <v>0</v>
      </c>
      <c r="L17" s="42">
        <f>IF('Prospect Data'!$H17 = "November",'Prospect Data'!$I17,0)</f>
        <v>0</v>
      </c>
      <c r="M17" s="43">
        <f>IF('Prospect Data'!$H17 = "December",'Prospect Data'!$I17,0)</f>
        <v>0</v>
      </c>
    </row>
    <row r="18" spans="1:13" ht="12.75" customHeight="1" x14ac:dyDescent="0.2">
      <c r="A18" s="51" t="str">
        <f>IF('Prospect Data'!A18 &lt;&gt; "", 'Prospect Data'!A18, "")</f>
        <v/>
      </c>
      <c r="B18" s="41">
        <f>IF('Prospect Data'!$H18 = "January",'Prospect Data'!$I18,0)</f>
        <v>0</v>
      </c>
      <c r="C18" s="42">
        <f>IF('Prospect Data'!$H18 = "February",'Prospect Data'!$I18,0)</f>
        <v>0</v>
      </c>
      <c r="D18" s="42">
        <f>IF('Prospect Data'!$H18 = "March",'Prospect Data'!$I18,0)</f>
        <v>0</v>
      </c>
      <c r="E18" s="42">
        <f>IF('Prospect Data'!$H18 = "April",'Prospect Data'!$I18,0)</f>
        <v>0</v>
      </c>
      <c r="F18" s="42">
        <f>IF('Prospect Data'!$H18 = "May",'Prospect Data'!$I18,0)</f>
        <v>0</v>
      </c>
      <c r="G18" s="42">
        <f>IF('Prospect Data'!$H18 = "June",'Prospect Data'!$I18,0)</f>
        <v>0</v>
      </c>
      <c r="H18" s="42">
        <f>IF('Prospect Data'!$H18 = "July",'Prospect Data'!$I18,0)</f>
        <v>0</v>
      </c>
      <c r="I18" s="42">
        <f>IF('Prospect Data'!$H18 = "August",'Prospect Data'!$I18,0)</f>
        <v>0</v>
      </c>
      <c r="J18" s="42">
        <f>IF('Prospect Data'!$H18 = "September",'Prospect Data'!$I18,0)</f>
        <v>0</v>
      </c>
      <c r="K18" s="42">
        <f>IF('Prospect Data'!$H18 = "October",'Prospect Data'!$I18,0)</f>
        <v>0</v>
      </c>
      <c r="L18" s="42">
        <f>IF('Prospect Data'!$H18 = "November",'Prospect Data'!$I18,0)</f>
        <v>0</v>
      </c>
      <c r="M18" s="43">
        <f>IF('Prospect Data'!$H18 = "December",'Prospect Data'!$I18,0)</f>
        <v>0</v>
      </c>
    </row>
    <row r="19" spans="1:13" ht="12.75" customHeight="1" x14ac:dyDescent="0.2">
      <c r="A19" s="51" t="str">
        <f>IF('Prospect Data'!A19 &lt;&gt; "", 'Prospect Data'!A19, "")</f>
        <v/>
      </c>
      <c r="B19" s="41">
        <f>IF('Prospect Data'!$H19 = "January",'Prospect Data'!$I19,0)</f>
        <v>0</v>
      </c>
      <c r="C19" s="42">
        <f>IF('Prospect Data'!$H19 = "February",'Prospect Data'!$I19,0)</f>
        <v>0</v>
      </c>
      <c r="D19" s="42">
        <f>IF('Prospect Data'!$H19 = "March",'Prospect Data'!$I19,0)</f>
        <v>0</v>
      </c>
      <c r="E19" s="42">
        <f>IF('Prospect Data'!$H19 = "April",'Prospect Data'!$I19,0)</f>
        <v>0</v>
      </c>
      <c r="F19" s="42">
        <f>IF('Prospect Data'!$H19 = "May",'Prospect Data'!$I19,0)</f>
        <v>0</v>
      </c>
      <c r="G19" s="42">
        <f>IF('Prospect Data'!$H19 = "June",'Prospect Data'!$I19,0)</f>
        <v>0</v>
      </c>
      <c r="H19" s="42">
        <f>IF('Prospect Data'!$H19 = "July",'Prospect Data'!$I19,0)</f>
        <v>0</v>
      </c>
      <c r="I19" s="42">
        <f>IF('Prospect Data'!$H19 = "August",'Prospect Data'!$I19,0)</f>
        <v>0</v>
      </c>
      <c r="J19" s="42">
        <f>IF('Prospect Data'!$H19 = "September",'Prospect Data'!$I19,0)</f>
        <v>0</v>
      </c>
      <c r="K19" s="42">
        <f>IF('Prospect Data'!$H19 = "October",'Prospect Data'!$I19,0)</f>
        <v>0</v>
      </c>
      <c r="L19" s="42">
        <f>IF('Prospect Data'!$H19 = "November",'Prospect Data'!$I19,0)</f>
        <v>0</v>
      </c>
      <c r="M19" s="43">
        <f>IF('Prospect Data'!$H19 = "December",'Prospect Data'!$I19,0)</f>
        <v>0</v>
      </c>
    </row>
    <row r="20" spans="1:13" ht="12.75" customHeight="1" x14ac:dyDescent="0.2">
      <c r="A20" s="51" t="str">
        <f>IF('Prospect Data'!A20 &lt;&gt; "", 'Prospect Data'!A20, "")</f>
        <v/>
      </c>
      <c r="B20" s="41">
        <f>IF('Prospect Data'!$H20 = "January",'Prospect Data'!$I20,0)</f>
        <v>0</v>
      </c>
      <c r="C20" s="42">
        <f>IF('Prospect Data'!$H20 = "February",'Prospect Data'!$I20,0)</f>
        <v>0</v>
      </c>
      <c r="D20" s="42">
        <f>IF('Prospect Data'!$H20 = "March",'Prospect Data'!$I20,0)</f>
        <v>0</v>
      </c>
      <c r="E20" s="42">
        <f>IF('Prospect Data'!$H20 = "April",'Prospect Data'!$I20,0)</f>
        <v>0</v>
      </c>
      <c r="F20" s="42">
        <f>IF('Prospect Data'!$H20 = "May",'Prospect Data'!$I20,0)</f>
        <v>0</v>
      </c>
      <c r="G20" s="42">
        <f>IF('Prospect Data'!$H20 = "June",'Prospect Data'!$I20,0)</f>
        <v>0</v>
      </c>
      <c r="H20" s="42">
        <f>IF('Prospect Data'!$H20 = "July",'Prospect Data'!$I20,0)</f>
        <v>0</v>
      </c>
      <c r="I20" s="42">
        <f>IF('Prospect Data'!$H20 = "August",'Prospect Data'!$I20,0)</f>
        <v>0</v>
      </c>
      <c r="J20" s="42">
        <f>IF('Prospect Data'!$H20 = "September",'Prospect Data'!$I20,0)</f>
        <v>0</v>
      </c>
      <c r="K20" s="42">
        <f>IF('Prospect Data'!$H20 = "October",'Prospect Data'!$I20,0)</f>
        <v>0</v>
      </c>
      <c r="L20" s="42">
        <f>IF('Prospect Data'!$H20 = "November",'Prospect Data'!$I20,0)</f>
        <v>0</v>
      </c>
      <c r="M20" s="43">
        <f>IF('Prospect Data'!$H20 = "December",'Prospect Data'!$I20,0)</f>
        <v>0</v>
      </c>
    </row>
    <row r="21" spans="1:13" ht="12.75" customHeight="1" x14ac:dyDescent="0.2">
      <c r="A21" s="51" t="str">
        <f>IF('Prospect Data'!A21 &lt;&gt; "", 'Prospect Data'!A21, "")</f>
        <v/>
      </c>
      <c r="B21" s="41">
        <f>IF('Prospect Data'!$H21 = "January",'Prospect Data'!$I21,0)</f>
        <v>0</v>
      </c>
      <c r="C21" s="42">
        <f>IF('Prospect Data'!$H21 = "February",'Prospect Data'!$I21,0)</f>
        <v>0</v>
      </c>
      <c r="D21" s="42">
        <f>IF('Prospect Data'!$H21 = "March",'Prospect Data'!$I21,0)</f>
        <v>0</v>
      </c>
      <c r="E21" s="42">
        <f>IF('Prospect Data'!$H21 = "April",'Prospect Data'!$I21,0)</f>
        <v>0</v>
      </c>
      <c r="F21" s="42">
        <f>IF('Prospect Data'!$H21 = "May",'Prospect Data'!$I21,0)</f>
        <v>0</v>
      </c>
      <c r="G21" s="42">
        <f>IF('Prospect Data'!$H21 = "June",'Prospect Data'!$I21,0)</f>
        <v>0</v>
      </c>
      <c r="H21" s="42">
        <f>IF('Prospect Data'!$H21 = "July",'Prospect Data'!$I21,0)</f>
        <v>0</v>
      </c>
      <c r="I21" s="42">
        <f>IF('Prospect Data'!$H21 = "August",'Prospect Data'!$I21,0)</f>
        <v>0</v>
      </c>
      <c r="J21" s="42">
        <f>IF('Prospect Data'!$H21 = "September",'Prospect Data'!$I21,0)</f>
        <v>0</v>
      </c>
      <c r="K21" s="42">
        <f>IF('Prospect Data'!$H21 = "October",'Prospect Data'!$I21,0)</f>
        <v>0</v>
      </c>
      <c r="L21" s="42">
        <f>IF('Prospect Data'!$H21 = "November",'Prospect Data'!$I21,0)</f>
        <v>0</v>
      </c>
      <c r="M21" s="43">
        <f>IF('Prospect Data'!$H21 = "December",'Prospect Data'!$I21,0)</f>
        <v>0</v>
      </c>
    </row>
    <row r="22" spans="1:13" ht="12.75" customHeight="1" x14ac:dyDescent="0.2">
      <c r="A22" s="51" t="str">
        <f>IF('Prospect Data'!A22 &lt;&gt; "", 'Prospect Data'!A22, "")</f>
        <v/>
      </c>
      <c r="B22" s="41">
        <f>IF('Prospect Data'!$H22 = "January",'Prospect Data'!$I22,0)</f>
        <v>0</v>
      </c>
      <c r="C22" s="42">
        <f>IF('Prospect Data'!$H22 = "February",'Prospect Data'!$I22,0)</f>
        <v>0</v>
      </c>
      <c r="D22" s="42">
        <f>IF('Prospect Data'!$H22 = "March",'Prospect Data'!$I22,0)</f>
        <v>0</v>
      </c>
      <c r="E22" s="42">
        <f>IF('Prospect Data'!$H22 = "April",'Prospect Data'!$I22,0)</f>
        <v>0</v>
      </c>
      <c r="F22" s="42">
        <f>IF('Prospect Data'!$H22 = "May",'Prospect Data'!$I22,0)</f>
        <v>0</v>
      </c>
      <c r="G22" s="42">
        <f>IF('Prospect Data'!$H22 = "June",'Prospect Data'!$I22,0)</f>
        <v>0</v>
      </c>
      <c r="H22" s="42">
        <f>IF('Prospect Data'!$H22 = "July",'Prospect Data'!$I22,0)</f>
        <v>0</v>
      </c>
      <c r="I22" s="42">
        <f>IF('Prospect Data'!$H22 = "August",'Prospect Data'!$I22,0)</f>
        <v>0</v>
      </c>
      <c r="J22" s="42">
        <f>IF('Prospect Data'!$H22 = "September",'Prospect Data'!$I22,0)</f>
        <v>0</v>
      </c>
      <c r="K22" s="42">
        <f>IF('Prospect Data'!$H22 = "October",'Prospect Data'!$I22,0)</f>
        <v>0</v>
      </c>
      <c r="L22" s="42">
        <f>IF('Prospect Data'!$H22 = "November",'Prospect Data'!$I22,0)</f>
        <v>0</v>
      </c>
      <c r="M22" s="43">
        <f>IF('Prospect Data'!$H22 = "December",'Prospect Data'!$I22,0)</f>
        <v>0</v>
      </c>
    </row>
    <row r="23" spans="1:13" ht="12.75" customHeight="1" x14ac:dyDescent="0.2">
      <c r="A23" s="51" t="str">
        <f>IF('Prospect Data'!A23 &lt;&gt; "", 'Prospect Data'!A23, "")</f>
        <v/>
      </c>
      <c r="B23" s="41">
        <f>IF('Prospect Data'!$H23 = "January",'Prospect Data'!$I23,0)</f>
        <v>0</v>
      </c>
      <c r="C23" s="42">
        <f>IF('Prospect Data'!$H23 = "February",'Prospect Data'!$I23,0)</f>
        <v>0</v>
      </c>
      <c r="D23" s="42">
        <f>IF('Prospect Data'!$H23 = "March",'Prospect Data'!$I23,0)</f>
        <v>0</v>
      </c>
      <c r="E23" s="42">
        <f>IF('Prospect Data'!$H23 = "April",'Prospect Data'!$I23,0)</f>
        <v>0</v>
      </c>
      <c r="F23" s="42">
        <f>IF('Prospect Data'!$H23 = "May",'Prospect Data'!$I23,0)</f>
        <v>0</v>
      </c>
      <c r="G23" s="42">
        <f>IF('Prospect Data'!$H23 = "June",'Prospect Data'!$I23,0)</f>
        <v>0</v>
      </c>
      <c r="H23" s="42">
        <f>IF('Prospect Data'!$H23 = "July",'Prospect Data'!$I23,0)</f>
        <v>0</v>
      </c>
      <c r="I23" s="42">
        <f>IF('Prospect Data'!$H23 = "August",'Prospect Data'!$I23,0)</f>
        <v>0</v>
      </c>
      <c r="J23" s="42">
        <f>IF('Prospect Data'!$H23 = "September",'Prospect Data'!$I23,0)</f>
        <v>0</v>
      </c>
      <c r="K23" s="42">
        <f>IF('Prospect Data'!$H23 = "October",'Prospect Data'!$I23,0)</f>
        <v>0</v>
      </c>
      <c r="L23" s="42">
        <f>IF('Prospect Data'!$H23 = "November",'Prospect Data'!$I23,0)</f>
        <v>0</v>
      </c>
      <c r="M23" s="43">
        <f>IF('Prospect Data'!$H23 = "December",'Prospect Data'!$I23,0)</f>
        <v>0</v>
      </c>
    </row>
    <row r="24" spans="1:13" ht="12.75" customHeight="1" x14ac:dyDescent="0.2">
      <c r="A24" s="51" t="str">
        <f>IF('Prospect Data'!A24 &lt;&gt; "", 'Prospect Data'!A24, "")</f>
        <v/>
      </c>
      <c r="B24" s="41">
        <f>IF('Prospect Data'!$H24 = "January",'Prospect Data'!$I24,0)</f>
        <v>0</v>
      </c>
      <c r="C24" s="42">
        <f>IF('Prospect Data'!$H24 = "February",'Prospect Data'!$I24,0)</f>
        <v>0</v>
      </c>
      <c r="D24" s="42">
        <f>IF('Prospect Data'!$H24 = "March",'Prospect Data'!$I24,0)</f>
        <v>0</v>
      </c>
      <c r="E24" s="42">
        <f>IF('Prospect Data'!$H24 = "April",'Prospect Data'!$I24,0)</f>
        <v>0</v>
      </c>
      <c r="F24" s="42">
        <f>IF('Prospect Data'!$H24 = "May",'Prospect Data'!$I24,0)</f>
        <v>0</v>
      </c>
      <c r="G24" s="42">
        <f>IF('Prospect Data'!$H24 = "June",'Prospect Data'!$I24,0)</f>
        <v>0</v>
      </c>
      <c r="H24" s="42">
        <f>IF('Prospect Data'!$H24 = "July",'Prospect Data'!$I24,0)</f>
        <v>0</v>
      </c>
      <c r="I24" s="42">
        <f>IF('Prospect Data'!$H24 = "August",'Prospect Data'!$I24,0)</f>
        <v>0</v>
      </c>
      <c r="J24" s="42">
        <f>IF('Prospect Data'!$H24 = "September",'Prospect Data'!$I24,0)</f>
        <v>0</v>
      </c>
      <c r="K24" s="42">
        <f>IF('Prospect Data'!$H24 = "October",'Prospect Data'!$I24,0)</f>
        <v>0</v>
      </c>
      <c r="L24" s="42">
        <f>IF('Prospect Data'!$H24 = "November",'Prospect Data'!$I24,0)</f>
        <v>0</v>
      </c>
      <c r="M24" s="43">
        <f>IF('Prospect Data'!$H24 = "December",'Prospect Data'!$I24,0)</f>
        <v>0</v>
      </c>
    </row>
    <row r="25" spans="1:13" ht="12.75" customHeight="1" x14ac:dyDescent="0.2">
      <c r="A25" s="51" t="str">
        <f>IF('Prospect Data'!A25 &lt;&gt; "", 'Prospect Data'!A25, "")</f>
        <v/>
      </c>
      <c r="B25" s="41">
        <f>IF('Prospect Data'!$H25 = "January",'Prospect Data'!$I25,0)</f>
        <v>0</v>
      </c>
      <c r="C25" s="42">
        <f>IF('Prospect Data'!$H25 = "February",'Prospect Data'!$I25,0)</f>
        <v>0</v>
      </c>
      <c r="D25" s="42">
        <f>IF('Prospect Data'!$H25 = "March",'Prospect Data'!$I25,0)</f>
        <v>0</v>
      </c>
      <c r="E25" s="42">
        <f>IF('Prospect Data'!$H25 = "April",'Prospect Data'!$I25,0)</f>
        <v>0</v>
      </c>
      <c r="F25" s="42">
        <f>IF('Prospect Data'!$H25 = "May",'Prospect Data'!$I25,0)</f>
        <v>0</v>
      </c>
      <c r="G25" s="42">
        <f>IF('Prospect Data'!$H25 = "June",'Prospect Data'!$I25,0)</f>
        <v>0</v>
      </c>
      <c r="H25" s="42">
        <f>IF('Prospect Data'!$H25 = "July",'Prospect Data'!$I25,0)</f>
        <v>0</v>
      </c>
      <c r="I25" s="42">
        <f>IF('Prospect Data'!$H25 = "August",'Prospect Data'!$I25,0)</f>
        <v>0</v>
      </c>
      <c r="J25" s="42">
        <f>IF('Prospect Data'!$H25 = "September",'Prospect Data'!$I25,0)</f>
        <v>0</v>
      </c>
      <c r="K25" s="42">
        <f>IF('Prospect Data'!$H25 = "October",'Prospect Data'!$I25,0)</f>
        <v>0</v>
      </c>
      <c r="L25" s="42">
        <f>IF('Prospect Data'!$H25 = "November",'Prospect Data'!$I25,0)</f>
        <v>0</v>
      </c>
      <c r="M25" s="43">
        <f>IF('Prospect Data'!$H25 = "December",'Prospect Data'!$I25,0)</f>
        <v>0</v>
      </c>
    </row>
    <row r="26" spans="1:13" ht="12.75" customHeight="1" x14ac:dyDescent="0.2">
      <c r="A26" s="51" t="str">
        <f>IF('Prospect Data'!A26 &lt;&gt; "", 'Prospect Data'!A26, "")</f>
        <v/>
      </c>
      <c r="B26" s="41">
        <f>IF('Prospect Data'!$H26 = "January",'Prospect Data'!$I26,0)</f>
        <v>0</v>
      </c>
      <c r="C26" s="42">
        <f>IF('Prospect Data'!$H26 = "February",'Prospect Data'!$I26,0)</f>
        <v>0</v>
      </c>
      <c r="D26" s="42">
        <f>IF('Prospect Data'!$H26 = "March",'Prospect Data'!$I26,0)</f>
        <v>0</v>
      </c>
      <c r="E26" s="42">
        <f>IF('Prospect Data'!$H26 = "April",'Prospect Data'!$I26,0)</f>
        <v>0</v>
      </c>
      <c r="F26" s="42">
        <f>IF('Prospect Data'!$H26 = "May",'Prospect Data'!$I26,0)</f>
        <v>0</v>
      </c>
      <c r="G26" s="42">
        <f>IF('Prospect Data'!$H26 = "June",'Prospect Data'!$I26,0)</f>
        <v>0</v>
      </c>
      <c r="H26" s="42">
        <f>IF('Prospect Data'!$H26 = "July",'Prospect Data'!$I26,0)</f>
        <v>0</v>
      </c>
      <c r="I26" s="42">
        <f>IF('Prospect Data'!$H26 = "August",'Prospect Data'!$I26,0)</f>
        <v>0</v>
      </c>
      <c r="J26" s="42">
        <f>IF('Prospect Data'!$H26 = "September",'Prospect Data'!$I26,0)</f>
        <v>0</v>
      </c>
      <c r="K26" s="42">
        <f>IF('Prospect Data'!$H26 = "October",'Prospect Data'!$I26,0)</f>
        <v>0</v>
      </c>
      <c r="L26" s="42">
        <f>IF('Prospect Data'!$H26 = "November",'Prospect Data'!$I26,0)</f>
        <v>0</v>
      </c>
      <c r="M26" s="43">
        <f>IF('Prospect Data'!$H26 = "December",'Prospect Data'!$I26,0)</f>
        <v>0</v>
      </c>
    </row>
    <row r="27" spans="1:13" ht="12.75" customHeight="1" x14ac:dyDescent="0.2">
      <c r="A27" s="51" t="str">
        <f>IF('Prospect Data'!A27 &lt;&gt; "", 'Prospect Data'!A27, "")</f>
        <v/>
      </c>
      <c r="B27" s="41">
        <f>IF('Prospect Data'!$H27 = "January",'Prospect Data'!$I27,0)</f>
        <v>0</v>
      </c>
      <c r="C27" s="42">
        <f>IF('Prospect Data'!$H27 = "February",'Prospect Data'!$I27,0)</f>
        <v>0</v>
      </c>
      <c r="D27" s="42">
        <f>IF('Prospect Data'!$H27 = "March",'Prospect Data'!$I27,0)</f>
        <v>0</v>
      </c>
      <c r="E27" s="42">
        <f>IF('Prospect Data'!$H27 = "April",'Prospect Data'!$I27,0)</f>
        <v>0</v>
      </c>
      <c r="F27" s="42">
        <f>IF('Prospect Data'!$H27 = "May",'Prospect Data'!$I27,0)</f>
        <v>0</v>
      </c>
      <c r="G27" s="42">
        <f>IF('Prospect Data'!$H27 = "June",'Prospect Data'!$I27,0)</f>
        <v>0</v>
      </c>
      <c r="H27" s="42">
        <f>IF('Prospect Data'!$H27 = "July",'Prospect Data'!$I27,0)</f>
        <v>0</v>
      </c>
      <c r="I27" s="42">
        <f>IF('Prospect Data'!$H27 = "August",'Prospect Data'!$I27,0)</f>
        <v>0</v>
      </c>
      <c r="J27" s="42">
        <f>IF('Prospect Data'!$H27 = "September",'Prospect Data'!$I27,0)</f>
        <v>0</v>
      </c>
      <c r="K27" s="42">
        <f>IF('Prospect Data'!$H27 = "October",'Prospect Data'!$I27,0)</f>
        <v>0</v>
      </c>
      <c r="L27" s="42">
        <f>IF('Prospect Data'!$H27 = "November",'Prospect Data'!$I27,0)</f>
        <v>0</v>
      </c>
      <c r="M27" s="43">
        <f>IF('Prospect Data'!$H27 = "December",'Prospect Data'!$I27,0)</f>
        <v>0</v>
      </c>
    </row>
    <row r="28" spans="1:13" ht="12.75" customHeight="1" x14ac:dyDescent="0.2">
      <c r="A28" s="51" t="str">
        <f>IF('Prospect Data'!A28 &lt;&gt; "", 'Prospect Data'!A28, "")</f>
        <v/>
      </c>
      <c r="B28" s="41">
        <f>IF('Prospect Data'!$H28 = "January",'Prospect Data'!$I28,0)</f>
        <v>0</v>
      </c>
      <c r="C28" s="42">
        <f>IF('Prospect Data'!$H28 = "February",'Prospect Data'!$I28,0)</f>
        <v>0</v>
      </c>
      <c r="D28" s="42">
        <f>IF('Prospect Data'!$H28 = "March",'Prospect Data'!$I28,0)</f>
        <v>0</v>
      </c>
      <c r="E28" s="42">
        <f>IF('Prospect Data'!$H28 = "April",'Prospect Data'!$I28,0)</f>
        <v>0</v>
      </c>
      <c r="F28" s="42">
        <f>IF('Prospect Data'!$H28 = "May",'Prospect Data'!$I28,0)</f>
        <v>0</v>
      </c>
      <c r="G28" s="42">
        <f>IF('Prospect Data'!$H28 = "June",'Prospect Data'!$I28,0)</f>
        <v>0</v>
      </c>
      <c r="H28" s="42">
        <f>IF('Prospect Data'!$H28 = "July",'Prospect Data'!$I28,0)</f>
        <v>0</v>
      </c>
      <c r="I28" s="42">
        <f>IF('Prospect Data'!$H28 = "August",'Prospect Data'!$I28,0)</f>
        <v>0</v>
      </c>
      <c r="J28" s="42">
        <f>IF('Prospect Data'!$H28 = "September",'Prospect Data'!$I28,0)</f>
        <v>0</v>
      </c>
      <c r="K28" s="42">
        <f>IF('Prospect Data'!$H28 = "October",'Prospect Data'!$I28,0)</f>
        <v>0</v>
      </c>
      <c r="L28" s="42">
        <f>IF('Prospect Data'!$H28 = "November",'Prospect Data'!$I28,0)</f>
        <v>0</v>
      </c>
      <c r="M28" s="43">
        <f>IF('Prospect Data'!$H28 = "December",'Prospect Data'!$I28,0)</f>
        <v>0</v>
      </c>
    </row>
    <row r="29" spans="1:13" ht="12.75" customHeight="1" x14ac:dyDescent="0.2">
      <c r="A29" s="51" t="str">
        <f>IF('Prospect Data'!A29 &lt;&gt; "", 'Prospect Data'!A29, "")</f>
        <v/>
      </c>
      <c r="B29" s="41">
        <f>IF('Prospect Data'!$H29 = "January",'Prospect Data'!$I29,0)</f>
        <v>0</v>
      </c>
      <c r="C29" s="42">
        <f>IF('Prospect Data'!$H29 = "February",'Prospect Data'!$I29,0)</f>
        <v>0</v>
      </c>
      <c r="D29" s="42">
        <f>IF('Prospect Data'!$H29 = "March",'Prospect Data'!$I29,0)</f>
        <v>0</v>
      </c>
      <c r="E29" s="42">
        <f>IF('Prospect Data'!$H29 = "April",'Prospect Data'!$I29,0)</f>
        <v>0</v>
      </c>
      <c r="F29" s="42">
        <f>IF('Prospect Data'!$H29 = "May",'Prospect Data'!$I29,0)</f>
        <v>0</v>
      </c>
      <c r="G29" s="42">
        <f>IF('Prospect Data'!$H29 = "June",'Prospect Data'!$I29,0)</f>
        <v>0</v>
      </c>
      <c r="H29" s="42">
        <f>IF('Prospect Data'!$H29 = "July",'Prospect Data'!$I29,0)</f>
        <v>0</v>
      </c>
      <c r="I29" s="42">
        <f>IF('Prospect Data'!$H29 = "August",'Prospect Data'!$I29,0)</f>
        <v>0</v>
      </c>
      <c r="J29" s="42">
        <f>IF('Prospect Data'!$H29 = "September",'Prospect Data'!$I29,0)</f>
        <v>0</v>
      </c>
      <c r="K29" s="42">
        <f>IF('Prospect Data'!$H29 = "October",'Prospect Data'!$I29,0)</f>
        <v>0</v>
      </c>
      <c r="L29" s="42">
        <f>IF('Prospect Data'!$H29 = "November",'Prospect Data'!$I29,0)</f>
        <v>0</v>
      </c>
      <c r="M29" s="43">
        <f>IF('Prospect Data'!$H29 = "December",'Prospect Data'!$I29,0)</f>
        <v>0</v>
      </c>
    </row>
    <row r="30" spans="1:13" ht="12.75" customHeight="1" x14ac:dyDescent="0.2">
      <c r="A30" s="51" t="str">
        <f>IF('Prospect Data'!A30 &lt;&gt; "", 'Prospect Data'!A30, "")</f>
        <v/>
      </c>
      <c r="B30" s="41">
        <f>IF('Prospect Data'!$H30 = "January",'Prospect Data'!$I30,0)</f>
        <v>0</v>
      </c>
      <c r="C30" s="42">
        <f>IF('Prospect Data'!$H30 = "February",'Prospect Data'!$I30,0)</f>
        <v>0</v>
      </c>
      <c r="D30" s="42">
        <f>IF('Prospect Data'!$H30 = "March",'Prospect Data'!$I30,0)</f>
        <v>0</v>
      </c>
      <c r="E30" s="42">
        <f>IF('Prospect Data'!$H30 = "April",'Prospect Data'!$I30,0)</f>
        <v>0</v>
      </c>
      <c r="F30" s="42">
        <f>IF('Prospect Data'!$H30 = "May",'Prospect Data'!$I30,0)</f>
        <v>0</v>
      </c>
      <c r="G30" s="42">
        <f>IF('Prospect Data'!$H30 = "June",'Prospect Data'!$I30,0)</f>
        <v>0</v>
      </c>
      <c r="H30" s="42">
        <f>IF('Prospect Data'!$H30 = "July",'Prospect Data'!$I30,0)</f>
        <v>0</v>
      </c>
      <c r="I30" s="42">
        <f>IF('Prospect Data'!$H30 = "August",'Prospect Data'!$I30,0)</f>
        <v>0</v>
      </c>
      <c r="J30" s="42">
        <f>IF('Prospect Data'!$H30 = "September",'Prospect Data'!$I30,0)</f>
        <v>0</v>
      </c>
      <c r="K30" s="42">
        <f>IF('Prospect Data'!$H30 = "October",'Prospect Data'!$I30,0)</f>
        <v>0</v>
      </c>
      <c r="L30" s="42">
        <f>IF('Prospect Data'!$H30 = "November",'Prospect Data'!$I30,0)</f>
        <v>0</v>
      </c>
      <c r="M30" s="43">
        <f>IF('Prospect Data'!$H30 = "December",'Prospect Data'!$I30,0)</f>
        <v>0</v>
      </c>
    </row>
    <row r="31" spans="1:13" ht="12.75" customHeight="1" x14ac:dyDescent="0.2">
      <c r="A31" s="51" t="str">
        <f>IF('Prospect Data'!A31 &lt;&gt; "", 'Prospect Data'!A31, "")</f>
        <v/>
      </c>
      <c r="B31" s="41">
        <f>IF('Prospect Data'!$H31 = "January",'Prospect Data'!$I31,0)</f>
        <v>0</v>
      </c>
      <c r="C31" s="42">
        <f>IF('Prospect Data'!$H31 = "February",'Prospect Data'!$I31,0)</f>
        <v>0</v>
      </c>
      <c r="D31" s="42">
        <f>IF('Prospect Data'!$H31 = "March",'Prospect Data'!$I31,0)</f>
        <v>0</v>
      </c>
      <c r="E31" s="42">
        <f>IF('Prospect Data'!$H31 = "April",'Prospect Data'!$I31,0)</f>
        <v>0</v>
      </c>
      <c r="F31" s="42">
        <f>IF('Prospect Data'!$H31 = "May",'Prospect Data'!$I31,0)</f>
        <v>0</v>
      </c>
      <c r="G31" s="42">
        <f>IF('Prospect Data'!$H31 = "June",'Prospect Data'!$I31,0)</f>
        <v>0</v>
      </c>
      <c r="H31" s="42">
        <f>IF('Prospect Data'!$H31 = "July",'Prospect Data'!$I31,0)</f>
        <v>0</v>
      </c>
      <c r="I31" s="42">
        <f>IF('Prospect Data'!$H31 = "August",'Prospect Data'!$I31,0)</f>
        <v>0</v>
      </c>
      <c r="J31" s="42">
        <f>IF('Prospect Data'!$H31 = "September",'Prospect Data'!$I31,0)</f>
        <v>0</v>
      </c>
      <c r="K31" s="42">
        <f>IF('Prospect Data'!$H31 = "October",'Prospect Data'!$I31,0)</f>
        <v>0</v>
      </c>
      <c r="L31" s="42">
        <f>IF('Prospect Data'!$H31 = "November",'Prospect Data'!$I31,0)</f>
        <v>0</v>
      </c>
      <c r="M31" s="43">
        <f>IF('Prospect Data'!$H31 = "December",'Prospect Data'!$I31,0)</f>
        <v>0</v>
      </c>
    </row>
    <row r="32" spans="1:13" ht="12.75" customHeight="1" x14ac:dyDescent="0.2">
      <c r="A32" s="51" t="str">
        <f>IF('Prospect Data'!A32 &lt;&gt; "", 'Prospect Data'!A32, "")</f>
        <v/>
      </c>
      <c r="B32" s="41">
        <f>IF('Prospect Data'!$H32 = "January",'Prospect Data'!$I32,0)</f>
        <v>0</v>
      </c>
      <c r="C32" s="42">
        <f>IF('Prospect Data'!$H32 = "February",'Prospect Data'!$I32,0)</f>
        <v>0</v>
      </c>
      <c r="D32" s="42">
        <f>IF('Prospect Data'!$H32 = "March",'Prospect Data'!$I32,0)</f>
        <v>0</v>
      </c>
      <c r="E32" s="42">
        <f>IF('Prospect Data'!$H32 = "April",'Prospect Data'!$I32,0)</f>
        <v>0</v>
      </c>
      <c r="F32" s="42">
        <f>IF('Prospect Data'!$H32 = "May",'Prospect Data'!$I32,0)</f>
        <v>0</v>
      </c>
      <c r="G32" s="42">
        <f>IF('Prospect Data'!$H32 = "June",'Prospect Data'!$I32,0)</f>
        <v>0</v>
      </c>
      <c r="H32" s="42">
        <f>IF('Prospect Data'!$H32 = "July",'Prospect Data'!$I32,0)</f>
        <v>0</v>
      </c>
      <c r="I32" s="42">
        <f>IF('Prospect Data'!$H32 = "August",'Prospect Data'!$I32,0)</f>
        <v>0</v>
      </c>
      <c r="J32" s="42">
        <f>IF('Prospect Data'!$H32 = "September",'Prospect Data'!$I32,0)</f>
        <v>0</v>
      </c>
      <c r="K32" s="42">
        <f>IF('Prospect Data'!$H32 = "October",'Prospect Data'!$I32,0)</f>
        <v>0</v>
      </c>
      <c r="L32" s="42">
        <f>IF('Prospect Data'!$H32 = "November",'Prospect Data'!$I32,0)</f>
        <v>0</v>
      </c>
      <c r="M32" s="43">
        <f>IF('Prospect Data'!$H32 = "December",'Prospect Data'!$I32,0)</f>
        <v>0</v>
      </c>
    </row>
    <row r="33" spans="1:13" ht="12.75" customHeight="1" x14ac:dyDescent="0.2">
      <c r="A33" s="51" t="str">
        <f>IF('Prospect Data'!A33 &lt;&gt; "", 'Prospect Data'!A33, "")</f>
        <v/>
      </c>
      <c r="B33" s="41">
        <f>IF('Prospect Data'!$H33 = "January",'Prospect Data'!$I33,0)</f>
        <v>0</v>
      </c>
      <c r="C33" s="42">
        <f>IF('Prospect Data'!$H33 = "February",'Prospect Data'!$I33,0)</f>
        <v>0</v>
      </c>
      <c r="D33" s="42">
        <f>IF('Prospect Data'!$H33 = "March",'Prospect Data'!$I33,0)</f>
        <v>0</v>
      </c>
      <c r="E33" s="42">
        <f>IF('Prospect Data'!$H33 = "April",'Prospect Data'!$I33,0)</f>
        <v>0</v>
      </c>
      <c r="F33" s="42">
        <f>IF('Prospect Data'!$H33 = "May",'Prospect Data'!$I33,0)</f>
        <v>0</v>
      </c>
      <c r="G33" s="42">
        <f>IF('Prospect Data'!$H33 = "June",'Prospect Data'!$I33,0)</f>
        <v>0</v>
      </c>
      <c r="H33" s="42">
        <f>IF('Prospect Data'!$H33 = "July",'Prospect Data'!$I33,0)</f>
        <v>0</v>
      </c>
      <c r="I33" s="42">
        <f>IF('Prospect Data'!$H33 = "August",'Prospect Data'!$I33,0)</f>
        <v>0</v>
      </c>
      <c r="J33" s="42">
        <f>IF('Prospect Data'!$H33 = "September",'Prospect Data'!$I33,0)</f>
        <v>0</v>
      </c>
      <c r="K33" s="42">
        <f>IF('Prospect Data'!$H33 = "October",'Prospect Data'!$I33,0)</f>
        <v>0</v>
      </c>
      <c r="L33" s="42">
        <f>IF('Prospect Data'!$H33 = "November",'Prospect Data'!$I33,0)</f>
        <v>0</v>
      </c>
      <c r="M33" s="43">
        <f>IF('Prospect Data'!$H33 = "December",'Prospect Data'!$I33,0)</f>
        <v>0</v>
      </c>
    </row>
    <row r="34" spans="1:13" ht="12.75" customHeight="1" x14ac:dyDescent="0.2">
      <c r="A34" s="51" t="str">
        <f>IF('Prospect Data'!A34 &lt;&gt; "", 'Prospect Data'!A34, "")</f>
        <v/>
      </c>
      <c r="B34" s="41">
        <f>IF('Prospect Data'!$H34 = "January",'Prospect Data'!$I34,0)</f>
        <v>0</v>
      </c>
      <c r="C34" s="42">
        <f>IF('Prospect Data'!$H34 = "February",'Prospect Data'!$I34,0)</f>
        <v>0</v>
      </c>
      <c r="D34" s="42">
        <f>IF('Prospect Data'!$H34 = "March",'Prospect Data'!$I34,0)</f>
        <v>0</v>
      </c>
      <c r="E34" s="42">
        <f>IF('Prospect Data'!$H34 = "April",'Prospect Data'!$I34,0)</f>
        <v>0</v>
      </c>
      <c r="F34" s="42">
        <f>IF('Prospect Data'!$H34 = "May",'Prospect Data'!$I34,0)</f>
        <v>0</v>
      </c>
      <c r="G34" s="42">
        <f>IF('Prospect Data'!$H34 = "June",'Prospect Data'!$I34,0)</f>
        <v>0</v>
      </c>
      <c r="H34" s="42">
        <f>IF('Prospect Data'!$H34 = "July",'Prospect Data'!$I34,0)</f>
        <v>0</v>
      </c>
      <c r="I34" s="42">
        <f>IF('Prospect Data'!$H34 = "August",'Prospect Data'!$I34,0)</f>
        <v>0</v>
      </c>
      <c r="J34" s="42">
        <f>IF('Prospect Data'!$H34 = "September",'Prospect Data'!$I34,0)</f>
        <v>0</v>
      </c>
      <c r="K34" s="42">
        <f>IF('Prospect Data'!$H34 = "October",'Prospect Data'!$I34,0)</f>
        <v>0</v>
      </c>
      <c r="L34" s="42">
        <f>IF('Prospect Data'!$H34 = "November",'Prospect Data'!$I34,0)</f>
        <v>0</v>
      </c>
      <c r="M34" s="43">
        <f>IF('Prospect Data'!$H34 = "December",'Prospect Data'!$I34,0)</f>
        <v>0</v>
      </c>
    </row>
    <row r="35" spans="1:13" ht="12.75" customHeight="1" x14ac:dyDescent="0.2">
      <c r="A35" s="51" t="str">
        <f>IF('Prospect Data'!A35 &lt;&gt; "", 'Prospect Data'!A35, "")</f>
        <v/>
      </c>
      <c r="B35" s="44">
        <f>IF('Prospect Data'!$H35 = "January",'Prospect Data'!$I35,0)</f>
        <v>0</v>
      </c>
      <c r="C35" s="45">
        <f>IF('Prospect Data'!$H35 = "February",'Prospect Data'!$I35,0)</f>
        <v>0</v>
      </c>
      <c r="D35" s="45">
        <f>IF('Prospect Data'!$H35 = "March",'Prospect Data'!$I35,0)</f>
        <v>0</v>
      </c>
      <c r="E35" s="45">
        <f>IF('Prospect Data'!$H35 = "April",'Prospect Data'!$I35,0)</f>
        <v>0</v>
      </c>
      <c r="F35" s="45">
        <f>IF('Prospect Data'!$H35 = "May",'Prospect Data'!$I35,0)</f>
        <v>0</v>
      </c>
      <c r="G35" s="45">
        <f>IF('Prospect Data'!$H35 = "June",'Prospect Data'!$I35,0)</f>
        <v>0</v>
      </c>
      <c r="H35" s="45">
        <f>IF('Prospect Data'!$H35 = "July",'Prospect Data'!$I35,0)</f>
        <v>0</v>
      </c>
      <c r="I35" s="45">
        <f>IF('Prospect Data'!$H35 = "August",'Prospect Data'!$I35,0)</f>
        <v>0</v>
      </c>
      <c r="J35" s="45">
        <f>IF('Prospect Data'!$H35 = "September",'Prospect Data'!$I35,0)</f>
        <v>0</v>
      </c>
      <c r="K35" s="45">
        <f>IF('Prospect Data'!$H35 = "October",'Prospect Data'!$I35,0)</f>
        <v>0</v>
      </c>
      <c r="L35" s="45">
        <f>IF('Prospect Data'!$H35 = "November",'Prospect Data'!$I35,0)</f>
        <v>0</v>
      </c>
      <c r="M35" s="46">
        <f>IF('Prospect Data'!$H35 = "December",'Prospect Data'!$I35,0)</f>
        <v>0</v>
      </c>
    </row>
    <row r="36" spans="1:13" ht="12.75" customHeight="1" x14ac:dyDescent="0.2">
      <c r="A36" s="51" t="str">
        <f>IF('Prospect Data'!A36 &lt;&gt; "", 'Prospect Data'!A36, "")</f>
        <v/>
      </c>
      <c r="B36" s="44">
        <f>IF('Prospect Data'!$H36 = "January",'Prospect Data'!$I36,0)</f>
        <v>0</v>
      </c>
      <c r="C36" s="45">
        <f>IF('Prospect Data'!$H36 = "February",'Prospect Data'!$I36,0)</f>
        <v>0</v>
      </c>
      <c r="D36" s="45">
        <f>IF('Prospect Data'!$H36 = "March",'Prospect Data'!$I36,0)</f>
        <v>0</v>
      </c>
      <c r="E36" s="45">
        <f>IF('Prospect Data'!$H36 = "April",'Prospect Data'!$I36,0)</f>
        <v>0</v>
      </c>
      <c r="F36" s="45">
        <f>IF('Prospect Data'!$H36 = "May",'Prospect Data'!$I36,0)</f>
        <v>0</v>
      </c>
      <c r="G36" s="45">
        <f>IF('Prospect Data'!$H36 = "June",'Prospect Data'!$I36,0)</f>
        <v>0</v>
      </c>
      <c r="H36" s="45">
        <f>IF('Prospect Data'!$H36 = "July",'Prospect Data'!$I36,0)</f>
        <v>0</v>
      </c>
      <c r="I36" s="45">
        <f>IF('Prospect Data'!$H36 = "August",'Prospect Data'!$I36,0)</f>
        <v>0</v>
      </c>
      <c r="J36" s="45">
        <f>IF('Prospect Data'!$H36 = "September",'Prospect Data'!$I36,0)</f>
        <v>0</v>
      </c>
      <c r="K36" s="45">
        <f>IF('Prospect Data'!$H36 = "October",'Prospect Data'!$I36,0)</f>
        <v>0</v>
      </c>
      <c r="L36" s="45">
        <f>IF('Prospect Data'!$H36 = "November",'Prospect Data'!$I36,0)</f>
        <v>0</v>
      </c>
      <c r="M36" s="46">
        <f>IF('Prospect Data'!$H36 = "December",'Prospect Data'!$I36,0)</f>
        <v>0</v>
      </c>
    </row>
    <row r="37" spans="1:13" ht="12.75" customHeight="1" x14ac:dyDescent="0.2">
      <c r="A37" s="51" t="str">
        <f>IF('Prospect Data'!A37 &lt;&gt; "", 'Prospect Data'!A37, "")</f>
        <v/>
      </c>
      <c r="B37" s="44">
        <f>IF('Prospect Data'!$H37 = "January",'Prospect Data'!$I37,0)</f>
        <v>0</v>
      </c>
      <c r="C37" s="45">
        <f>IF('Prospect Data'!$H37 = "February",'Prospect Data'!$I37,0)</f>
        <v>0</v>
      </c>
      <c r="D37" s="45">
        <f>IF('Prospect Data'!$H37 = "March",'Prospect Data'!$I37,0)</f>
        <v>0</v>
      </c>
      <c r="E37" s="45">
        <f>IF('Prospect Data'!$H37 = "April",'Prospect Data'!$I37,0)</f>
        <v>0</v>
      </c>
      <c r="F37" s="45">
        <f>IF('Prospect Data'!$H37 = "May",'Prospect Data'!$I37,0)</f>
        <v>0</v>
      </c>
      <c r="G37" s="45">
        <f>IF('Prospect Data'!$H37 = "June",'Prospect Data'!$I37,0)</f>
        <v>0</v>
      </c>
      <c r="H37" s="45">
        <f>IF('Prospect Data'!$H37 = "July",'Prospect Data'!$I37,0)</f>
        <v>0</v>
      </c>
      <c r="I37" s="45">
        <f>IF('Prospect Data'!$H37 = "August",'Prospect Data'!$I37,0)</f>
        <v>0</v>
      </c>
      <c r="J37" s="45">
        <f>IF('Prospect Data'!$H37 = "September",'Prospect Data'!$I37,0)</f>
        <v>0</v>
      </c>
      <c r="K37" s="45">
        <f>IF('Prospect Data'!$H37 = "October",'Prospect Data'!$I37,0)</f>
        <v>0</v>
      </c>
      <c r="L37" s="45">
        <f>IF('Prospect Data'!$H37 = "November",'Prospect Data'!$I37,0)</f>
        <v>0</v>
      </c>
      <c r="M37" s="46">
        <f>IF('Prospect Data'!$H37 = "December",'Prospect Data'!$I37,0)</f>
        <v>0</v>
      </c>
    </row>
    <row r="38" spans="1:13" ht="12.75" customHeight="1" x14ac:dyDescent="0.2">
      <c r="A38" s="51" t="str">
        <f>IF('Prospect Data'!A38 &lt;&gt; "", 'Prospect Data'!A38, "")</f>
        <v/>
      </c>
      <c r="B38" s="44">
        <f>IF('Prospect Data'!$H38 = "January",'Prospect Data'!$I38,0)</f>
        <v>0</v>
      </c>
      <c r="C38" s="45">
        <f>IF('Prospect Data'!$H38 = "February",'Prospect Data'!$I38,0)</f>
        <v>0</v>
      </c>
      <c r="D38" s="45">
        <f>IF('Prospect Data'!$H38 = "March",'Prospect Data'!$I38,0)</f>
        <v>0</v>
      </c>
      <c r="E38" s="45">
        <f>IF('Prospect Data'!$H38 = "April",'Prospect Data'!$I38,0)</f>
        <v>0</v>
      </c>
      <c r="F38" s="45">
        <f>IF('Prospect Data'!$H38 = "May",'Prospect Data'!$I38,0)</f>
        <v>0</v>
      </c>
      <c r="G38" s="45">
        <f>IF('Prospect Data'!$H38 = "June",'Prospect Data'!$I38,0)</f>
        <v>0</v>
      </c>
      <c r="H38" s="45">
        <f>IF('Prospect Data'!$H38 = "July",'Prospect Data'!$I38,0)</f>
        <v>0</v>
      </c>
      <c r="I38" s="45">
        <f>IF('Prospect Data'!$H38 = "August",'Prospect Data'!$I38,0)</f>
        <v>0</v>
      </c>
      <c r="J38" s="45">
        <f>IF('Prospect Data'!$H38 = "September",'Prospect Data'!$I38,0)</f>
        <v>0</v>
      </c>
      <c r="K38" s="45">
        <f>IF('Prospect Data'!$H38 = "October",'Prospect Data'!$I38,0)</f>
        <v>0</v>
      </c>
      <c r="L38" s="45">
        <f>IF('Prospect Data'!$H38 = "November",'Prospect Data'!$I38,0)</f>
        <v>0</v>
      </c>
      <c r="M38" s="46">
        <f>IF('Prospect Data'!$H38 = "December",'Prospect Data'!$I38,0)</f>
        <v>0</v>
      </c>
    </row>
    <row r="39" spans="1:13" ht="12.75" customHeight="1" x14ac:dyDescent="0.2">
      <c r="A39" s="51" t="str">
        <f>IF('Prospect Data'!A39 &lt;&gt; "", 'Prospect Data'!A39, "")</f>
        <v/>
      </c>
      <c r="B39" s="44">
        <f>IF('Prospect Data'!$H39 = "January",'Prospect Data'!$I39,0)</f>
        <v>0</v>
      </c>
      <c r="C39" s="45">
        <f>IF('Prospect Data'!$H39 = "February",'Prospect Data'!$I39,0)</f>
        <v>0</v>
      </c>
      <c r="D39" s="45">
        <f>IF('Prospect Data'!$H39 = "March",'Prospect Data'!$I39,0)</f>
        <v>0</v>
      </c>
      <c r="E39" s="45">
        <f>IF('Prospect Data'!$H39 = "April",'Prospect Data'!$I39,0)</f>
        <v>0</v>
      </c>
      <c r="F39" s="45">
        <f>IF('Prospect Data'!$H39 = "May",'Prospect Data'!$I39,0)</f>
        <v>0</v>
      </c>
      <c r="G39" s="45">
        <f>IF('Prospect Data'!$H39 = "June",'Prospect Data'!$I39,0)</f>
        <v>0</v>
      </c>
      <c r="H39" s="45">
        <f>IF('Prospect Data'!$H39 = "July",'Prospect Data'!$I39,0)</f>
        <v>0</v>
      </c>
      <c r="I39" s="45">
        <f>IF('Prospect Data'!$H39 = "August",'Prospect Data'!$I39,0)</f>
        <v>0</v>
      </c>
      <c r="J39" s="45">
        <f>IF('Prospect Data'!$H39 = "September",'Prospect Data'!$I39,0)</f>
        <v>0</v>
      </c>
      <c r="K39" s="45">
        <f>IF('Prospect Data'!$H39 = "October",'Prospect Data'!$I39,0)</f>
        <v>0</v>
      </c>
      <c r="L39" s="45">
        <f>IF('Prospect Data'!$H39 = "November",'Prospect Data'!$I39,0)</f>
        <v>0</v>
      </c>
      <c r="M39" s="46">
        <f>IF('Prospect Data'!$H39 = "December",'Prospect Data'!$I39,0)</f>
        <v>0</v>
      </c>
    </row>
    <row r="40" spans="1:13" ht="12.75" customHeight="1" x14ac:dyDescent="0.2">
      <c r="A40" s="51" t="str">
        <f>IF('Prospect Data'!A40 &lt;&gt; "", 'Prospect Data'!A40, "")</f>
        <v/>
      </c>
      <c r="B40" s="44">
        <f>IF('Prospect Data'!$H40 = "January",'Prospect Data'!$I40,0)</f>
        <v>0</v>
      </c>
      <c r="C40" s="45">
        <f>IF('Prospect Data'!$H40 = "February",'Prospect Data'!$I40,0)</f>
        <v>0</v>
      </c>
      <c r="D40" s="45">
        <f>IF('Prospect Data'!$H40 = "March",'Prospect Data'!$I40,0)</f>
        <v>0</v>
      </c>
      <c r="E40" s="45">
        <f>IF('Prospect Data'!$H40 = "April",'Prospect Data'!$I40,0)</f>
        <v>0</v>
      </c>
      <c r="F40" s="45">
        <f>IF('Prospect Data'!$H40 = "May",'Prospect Data'!$I40,0)</f>
        <v>0</v>
      </c>
      <c r="G40" s="45">
        <f>IF('Prospect Data'!$H40 = "June",'Prospect Data'!$I40,0)</f>
        <v>0</v>
      </c>
      <c r="H40" s="45">
        <f>IF('Prospect Data'!$H40 = "July",'Prospect Data'!$I40,0)</f>
        <v>0</v>
      </c>
      <c r="I40" s="45">
        <f>IF('Prospect Data'!$H40 = "August",'Prospect Data'!$I40,0)</f>
        <v>0</v>
      </c>
      <c r="J40" s="45">
        <f>IF('Prospect Data'!$H40 = "September",'Prospect Data'!$I40,0)</f>
        <v>0</v>
      </c>
      <c r="K40" s="45">
        <f>IF('Prospect Data'!$H40 = "October",'Prospect Data'!$I40,0)</f>
        <v>0</v>
      </c>
      <c r="L40" s="45">
        <f>IF('Prospect Data'!$H40 = "November",'Prospect Data'!$I40,0)</f>
        <v>0</v>
      </c>
      <c r="M40" s="46">
        <f>IF('Prospect Data'!$H40 = "December",'Prospect Data'!$I40,0)</f>
        <v>0</v>
      </c>
    </row>
    <row r="41" spans="1:13" ht="12.75" customHeight="1" x14ac:dyDescent="0.2">
      <c r="A41" s="51" t="str">
        <f>IF('Prospect Data'!A41 &lt;&gt; "", 'Prospect Data'!A41, "")</f>
        <v/>
      </c>
      <c r="B41" s="44">
        <f>IF('Prospect Data'!$H41 = "January",'Prospect Data'!$I41,0)</f>
        <v>0</v>
      </c>
      <c r="C41" s="45">
        <f>IF('Prospect Data'!$H41 = "February",'Prospect Data'!$I41,0)</f>
        <v>0</v>
      </c>
      <c r="D41" s="45">
        <f>IF('Prospect Data'!$H41 = "March",'Prospect Data'!$I41,0)</f>
        <v>0</v>
      </c>
      <c r="E41" s="45">
        <f>IF('Prospect Data'!$H41 = "April",'Prospect Data'!$I41,0)</f>
        <v>0</v>
      </c>
      <c r="F41" s="45">
        <f>IF('Prospect Data'!$H41 = "May",'Prospect Data'!$I41,0)</f>
        <v>0</v>
      </c>
      <c r="G41" s="45">
        <f>IF('Prospect Data'!$H41 = "June",'Prospect Data'!$I41,0)</f>
        <v>0</v>
      </c>
      <c r="H41" s="45">
        <f>IF('Prospect Data'!$H41 = "July",'Prospect Data'!$I41,0)</f>
        <v>0</v>
      </c>
      <c r="I41" s="45">
        <f>IF('Prospect Data'!$H41 = "August",'Prospect Data'!$I41,0)</f>
        <v>0</v>
      </c>
      <c r="J41" s="45">
        <f>IF('Prospect Data'!$H41 = "September",'Prospect Data'!$I41,0)</f>
        <v>0</v>
      </c>
      <c r="K41" s="45">
        <f>IF('Prospect Data'!$H41 = "October",'Prospect Data'!$I41,0)</f>
        <v>0</v>
      </c>
      <c r="L41" s="45">
        <f>IF('Prospect Data'!$H41 = "November",'Prospect Data'!$I41,0)</f>
        <v>0</v>
      </c>
      <c r="M41" s="46">
        <f>IF('Prospect Data'!$H41 = "December",'Prospect Data'!$I41,0)</f>
        <v>0</v>
      </c>
    </row>
    <row r="42" spans="1:13" ht="12.75" customHeight="1" x14ac:dyDescent="0.2">
      <c r="A42" s="51" t="str">
        <f>IF('Prospect Data'!A42 &lt;&gt; "", 'Prospect Data'!A42, "")</f>
        <v/>
      </c>
      <c r="B42" s="44">
        <f>IF('Prospect Data'!$H42 = "January",'Prospect Data'!$I42,0)</f>
        <v>0</v>
      </c>
      <c r="C42" s="45">
        <f>IF('Prospect Data'!$H42 = "February",'Prospect Data'!$I42,0)</f>
        <v>0</v>
      </c>
      <c r="D42" s="45">
        <f>IF('Prospect Data'!$H42 = "March",'Prospect Data'!$I42,0)</f>
        <v>0</v>
      </c>
      <c r="E42" s="45">
        <f>IF('Prospect Data'!$H42 = "April",'Prospect Data'!$I42,0)</f>
        <v>0</v>
      </c>
      <c r="F42" s="45">
        <f>IF('Prospect Data'!$H42 = "May",'Prospect Data'!$I42,0)</f>
        <v>0</v>
      </c>
      <c r="G42" s="45">
        <f>IF('Prospect Data'!$H42 = "June",'Prospect Data'!$I42,0)</f>
        <v>0</v>
      </c>
      <c r="H42" s="45">
        <f>IF('Prospect Data'!$H42 = "July",'Prospect Data'!$I42,0)</f>
        <v>0</v>
      </c>
      <c r="I42" s="45">
        <f>IF('Prospect Data'!$H42 = "August",'Prospect Data'!$I42,0)</f>
        <v>0</v>
      </c>
      <c r="J42" s="45">
        <f>IF('Prospect Data'!$H42 = "September",'Prospect Data'!$I42,0)</f>
        <v>0</v>
      </c>
      <c r="K42" s="45">
        <f>IF('Prospect Data'!$H42 = "October",'Prospect Data'!$I42,0)</f>
        <v>0</v>
      </c>
      <c r="L42" s="45">
        <f>IF('Prospect Data'!$H42 = "November",'Prospect Data'!$I42,0)</f>
        <v>0</v>
      </c>
      <c r="M42" s="46">
        <f>IF('Prospect Data'!$H42 = "December",'Prospect Data'!$I42,0)</f>
        <v>0</v>
      </c>
    </row>
    <row r="43" spans="1:13" ht="12.75" customHeight="1" x14ac:dyDescent="0.2">
      <c r="A43" s="51" t="str">
        <f>IF('Prospect Data'!A43 &lt;&gt; "", 'Prospect Data'!A43, "")</f>
        <v/>
      </c>
      <c r="B43" s="44">
        <f>IF('Prospect Data'!$H43 = "January",'Prospect Data'!$I43,0)</f>
        <v>0</v>
      </c>
      <c r="C43" s="45">
        <f>IF('Prospect Data'!$H43 = "February",'Prospect Data'!$I43,0)</f>
        <v>0</v>
      </c>
      <c r="D43" s="45">
        <f>IF('Prospect Data'!$H43 = "March",'Prospect Data'!$I43,0)</f>
        <v>0</v>
      </c>
      <c r="E43" s="45">
        <f>IF('Prospect Data'!$H43 = "April",'Prospect Data'!$I43,0)</f>
        <v>0</v>
      </c>
      <c r="F43" s="45">
        <f>IF('Prospect Data'!$H43 = "May",'Prospect Data'!$I43,0)</f>
        <v>0</v>
      </c>
      <c r="G43" s="45">
        <f>IF('Prospect Data'!$H43 = "June",'Prospect Data'!$I43,0)</f>
        <v>0</v>
      </c>
      <c r="H43" s="45">
        <f>IF('Prospect Data'!$H43 = "July",'Prospect Data'!$I43,0)</f>
        <v>0</v>
      </c>
      <c r="I43" s="45">
        <f>IF('Prospect Data'!$H43 = "August",'Prospect Data'!$I43,0)</f>
        <v>0</v>
      </c>
      <c r="J43" s="45">
        <f>IF('Prospect Data'!$H43 = "September",'Prospect Data'!$I43,0)</f>
        <v>0</v>
      </c>
      <c r="K43" s="45">
        <f>IF('Prospect Data'!$H43 = "October",'Prospect Data'!$I43,0)</f>
        <v>0</v>
      </c>
      <c r="L43" s="45">
        <f>IF('Prospect Data'!$H43 = "November",'Prospect Data'!$I43,0)</f>
        <v>0</v>
      </c>
      <c r="M43" s="46">
        <f>IF('Prospect Data'!$H43 = "December",'Prospect Data'!$I43,0)</f>
        <v>0</v>
      </c>
    </row>
    <row r="44" spans="1:13" ht="12.75" customHeight="1" x14ac:dyDescent="0.2">
      <c r="A44" s="51" t="str">
        <f>IF('Prospect Data'!A44 &lt;&gt; "", 'Prospect Data'!A44, "")</f>
        <v/>
      </c>
      <c r="B44" s="44">
        <f>IF('Prospect Data'!$H44 = "January",'Prospect Data'!$I44,0)</f>
        <v>0</v>
      </c>
      <c r="C44" s="45">
        <f>IF('Prospect Data'!$H44 = "February",'Prospect Data'!$I44,0)</f>
        <v>0</v>
      </c>
      <c r="D44" s="45">
        <f>IF('Prospect Data'!$H44 = "March",'Prospect Data'!$I44,0)</f>
        <v>0</v>
      </c>
      <c r="E44" s="45">
        <f>IF('Prospect Data'!$H44 = "April",'Prospect Data'!$I44,0)</f>
        <v>0</v>
      </c>
      <c r="F44" s="45">
        <f>IF('Prospect Data'!$H44 = "May",'Prospect Data'!$I44,0)</f>
        <v>0</v>
      </c>
      <c r="G44" s="45">
        <f>IF('Prospect Data'!$H44 = "June",'Prospect Data'!$I44,0)</f>
        <v>0</v>
      </c>
      <c r="H44" s="45">
        <f>IF('Prospect Data'!$H44 = "July",'Prospect Data'!$I44,0)</f>
        <v>0</v>
      </c>
      <c r="I44" s="45">
        <f>IF('Prospect Data'!$H44 = "August",'Prospect Data'!$I44,0)</f>
        <v>0</v>
      </c>
      <c r="J44" s="45">
        <f>IF('Prospect Data'!$H44 = "September",'Prospect Data'!$I44,0)</f>
        <v>0</v>
      </c>
      <c r="K44" s="45">
        <f>IF('Prospect Data'!$H44 = "October",'Prospect Data'!$I44,0)</f>
        <v>0</v>
      </c>
      <c r="L44" s="45">
        <f>IF('Prospect Data'!$H44 = "November",'Prospect Data'!$I44,0)</f>
        <v>0</v>
      </c>
      <c r="M44" s="46">
        <f>IF('Prospect Data'!$H44 = "December",'Prospect Data'!$I44,0)</f>
        <v>0</v>
      </c>
    </row>
    <row r="45" spans="1:13" ht="12.75" customHeight="1" x14ac:dyDescent="0.2">
      <c r="A45" s="51" t="str">
        <f>IF('Prospect Data'!A45 &lt;&gt; "", 'Prospect Data'!A45, "")</f>
        <v/>
      </c>
      <c r="B45" s="44">
        <f>IF('Prospect Data'!$H45 = "January",'Prospect Data'!$I45,0)</f>
        <v>0</v>
      </c>
      <c r="C45" s="45">
        <f>IF('Prospect Data'!$H45 = "February",'Prospect Data'!$I45,0)</f>
        <v>0</v>
      </c>
      <c r="D45" s="45">
        <f>IF('Prospect Data'!$H45 = "March",'Prospect Data'!$I45,0)</f>
        <v>0</v>
      </c>
      <c r="E45" s="45">
        <f>IF('Prospect Data'!$H45 = "April",'Prospect Data'!$I45,0)</f>
        <v>0</v>
      </c>
      <c r="F45" s="45">
        <f>IF('Prospect Data'!$H45 = "May",'Prospect Data'!$I45,0)</f>
        <v>0</v>
      </c>
      <c r="G45" s="45">
        <f>IF('Prospect Data'!$H45 = "June",'Prospect Data'!$I45,0)</f>
        <v>0</v>
      </c>
      <c r="H45" s="45">
        <f>IF('Prospect Data'!$H45 = "July",'Prospect Data'!$I45,0)</f>
        <v>0</v>
      </c>
      <c r="I45" s="45">
        <f>IF('Prospect Data'!$H45 = "August",'Prospect Data'!$I45,0)</f>
        <v>0</v>
      </c>
      <c r="J45" s="45">
        <f>IF('Prospect Data'!$H45 = "September",'Prospect Data'!$I45,0)</f>
        <v>0</v>
      </c>
      <c r="K45" s="45">
        <f>IF('Prospect Data'!$H45 = "October",'Prospect Data'!$I45,0)</f>
        <v>0</v>
      </c>
      <c r="L45" s="45">
        <f>IF('Prospect Data'!$H45 = "November",'Prospect Data'!$I45,0)</f>
        <v>0</v>
      </c>
      <c r="M45" s="46">
        <f>IF('Prospect Data'!$H45 = "December",'Prospect Data'!$I45,0)</f>
        <v>0</v>
      </c>
    </row>
    <row r="46" spans="1:13" ht="12.75" customHeight="1" x14ac:dyDescent="0.2">
      <c r="A46" s="51" t="str">
        <f>IF('Prospect Data'!A46 &lt;&gt; "", 'Prospect Data'!A46, "")</f>
        <v/>
      </c>
      <c r="B46" s="44">
        <f>IF('Prospect Data'!$H46 = "January",'Prospect Data'!$I46,0)</f>
        <v>0</v>
      </c>
      <c r="C46" s="45">
        <f>IF('Prospect Data'!$H46 = "February",'Prospect Data'!$I46,0)</f>
        <v>0</v>
      </c>
      <c r="D46" s="45">
        <f>IF('Prospect Data'!$H46 = "March",'Prospect Data'!$I46,0)</f>
        <v>0</v>
      </c>
      <c r="E46" s="45">
        <f>IF('Prospect Data'!$H46 = "April",'Prospect Data'!$I46,0)</f>
        <v>0</v>
      </c>
      <c r="F46" s="45">
        <f>IF('Prospect Data'!$H46 = "May",'Prospect Data'!$I46,0)</f>
        <v>0</v>
      </c>
      <c r="G46" s="45">
        <f>IF('Prospect Data'!$H46 = "June",'Prospect Data'!$I46,0)</f>
        <v>0</v>
      </c>
      <c r="H46" s="45">
        <f>IF('Prospect Data'!$H46 = "July",'Prospect Data'!$I46,0)</f>
        <v>0</v>
      </c>
      <c r="I46" s="45">
        <f>IF('Prospect Data'!$H46 = "August",'Prospect Data'!$I46,0)</f>
        <v>0</v>
      </c>
      <c r="J46" s="45">
        <f>IF('Prospect Data'!$H46 = "September",'Prospect Data'!$I46,0)</f>
        <v>0</v>
      </c>
      <c r="K46" s="45">
        <f>IF('Prospect Data'!$H46 = "October",'Prospect Data'!$I46,0)</f>
        <v>0</v>
      </c>
      <c r="L46" s="45">
        <f>IF('Prospect Data'!$H46 = "November",'Prospect Data'!$I46,0)</f>
        <v>0</v>
      </c>
      <c r="M46" s="46">
        <f>IF('Prospect Data'!$H46 = "December",'Prospect Data'!$I46,0)</f>
        <v>0</v>
      </c>
    </row>
    <row r="47" spans="1:13" ht="12.75" customHeight="1" x14ac:dyDescent="0.2">
      <c r="A47" s="51" t="str">
        <f>IF('Prospect Data'!A47 &lt;&gt; "", 'Prospect Data'!A47, "")</f>
        <v/>
      </c>
      <c r="B47" s="44">
        <f>IF('Prospect Data'!$H47 = "January",'Prospect Data'!$I47,0)</f>
        <v>0</v>
      </c>
      <c r="C47" s="45">
        <f>IF('Prospect Data'!$H47 = "February",'Prospect Data'!$I47,0)</f>
        <v>0</v>
      </c>
      <c r="D47" s="45">
        <f>IF('Prospect Data'!$H47 = "March",'Prospect Data'!$I47,0)</f>
        <v>0</v>
      </c>
      <c r="E47" s="45">
        <f>IF('Prospect Data'!$H47 = "April",'Prospect Data'!$I47,0)</f>
        <v>0</v>
      </c>
      <c r="F47" s="45">
        <f>IF('Prospect Data'!$H47 = "May",'Prospect Data'!$I47,0)</f>
        <v>0</v>
      </c>
      <c r="G47" s="45">
        <f>IF('Prospect Data'!$H47 = "June",'Prospect Data'!$I47,0)</f>
        <v>0</v>
      </c>
      <c r="H47" s="45">
        <f>IF('Prospect Data'!$H47 = "July",'Prospect Data'!$I47,0)</f>
        <v>0</v>
      </c>
      <c r="I47" s="45">
        <f>IF('Prospect Data'!$H47 = "August",'Prospect Data'!$I47,0)</f>
        <v>0</v>
      </c>
      <c r="J47" s="45">
        <f>IF('Prospect Data'!$H47 = "September",'Prospect Data'!$I47,0)</f>
        <v>0</v>
      </c>
      <c r="K47" s="45">
        <f>IF('Prospect Data'!$H47 = "October",'Prospect Data'!$I47,0)</f>
        <v>0</v>
      </c>
      <c r="L47" s="45">
        <f>IF('Prospect Data'!$H47 = "November",'Prospect Data'!$I47,0)</f>
        <v>0</v>
      </c>
      <c r="M47" s="46">
        <f>IF('Prospect Data'!$H47 = "December",'Prospect Data'!$I47,0)</f>
        <v>0</v>
      </c>
    </row>
    <row r="48" spans="1:13" ht="12.75" customHeight="1" x14ac:dyDescent="0.2">
      <c r="A48" s="51" t="str">
        <f>IF('Prospect Data'!A48 &lt;&gt; "", 'Prospect Data'!A48, "")</f>
        <v/>
      </c>
      <c r="B48" s="44">
        <f>IF('Prospect Data'!$H48 = "January",'Prospect Data'!$I48,0)</f>
        <v>0</v>
      </c>
      <c r="C48" s="45">
        <f>IF('Prospect Data'!$H48 = "February",'Prospect Data'!$I48,0)</f>
        <v>0</v>
      </c>
      <c r="D48" s="45">
        <f>IF('Prospect Data'!$H48 = "March",'Prospect Data'!$I48,0)</f>
        <v>0</v>
      </c>
      <c r="E48" s="45">
        <f>IF('Prospect Data'!$H48 = "April",'Prospect Data'!$I48,0)</f>
        <v>0</v>
      </c>
      <c r="F48" s="45">
        <f>IF('Prospect Data'!$H48 = "May",'Prospect Data'!$I48,0)</f>
        <v>0</v>
      </c>
      <c r="G48" s="45">
        <f>IF('Prospect Data'!$H48 = "June",'Prospect Data'!$I48,0)</f>
        <v>0</v>
      </c>
      <c r="H48" s="45">
        <f>IF('Prospect Data'!$H48 = "July",'Prospect Data'!$I48,0)</f>
        <v>0</v>
      </c>
      <c r="I48" s="45">
        <f>IF('Prospect Data'!$H48 = "August",'Prospect Data'!$I48,0)</f>
        <v>0</v>
      </c>
      <c r="J48" s="45">
        <f>IF('Prospect Data'!$H48 = "September",'Prospect Data'!$I48,0)</f>
        <v>0</v>
      </c>
      <c r="K48" s="45">
        <f>IF('Prospect Data'!$H48 = "October",'Prospect Data'!$I48,0)</f>
        <v>0</v>
      </c>
      <c r="L48" s="45">
        <f>IF('Prospect Data'!$H48 = "November",'Prospect Data'!$I48,0)</f>
        <v>0</v>
      </c>
      <c r="M48" s="46">
        <f>IF('Prospect Data'!$H48 = "December",'Prospect Data'!$I48,0)</f>
        <v>0</v>
      </c>
    </row>
    <row r="49" spans="1:13" ht="12.75" customHeight="1" x14ac:dyDescent="0.2">
      <c r="A49" s="51" t="str">
        <f>IF('Prospect Data'!A49 &lt;&gt; "", 'Prospect Data'!A49, "")</f>
        <v/>
      </c>
      <c r="B49" s="44">
        <f>IF('Prospect Data'!$H49 = "January",'Prospect Data'!$I49,0)</f>
        <v>0</v>
      </c>
      <c r="C49" s="45">
        <f>IF('Prospect Data'!$H49 = "February",'Prospect Data'!$I49,0)</f>
        <v>0</v>
      </c>
      <c r="D49" s="45">
        <f>IF('Prospect Data'!$H49 = "March",'Prospect Data'!$I49,0)</f>
        <v>0</v>
      </c>
      <c r="E49" s="45">
        <f>IF('Prospect Data'!$H49 = "April",'Prospect Data'!$I49,0)</f>
        <v>0</v>
      </c>
      <c r="F49" s="45">
        <f>IF('Prospect Data'!$H49 = "May",'Prospect Data'!$I49,0)</f>
        <v>0</v>
      </c>
      <c r="G49" s="45">
        <f>IF('Prospect Data'!$H49 = "June",'Prospect Data'!$I49,0)</f>
        <v>0</v>
      </c>
      <c r="H49" s="45">
        <f>IF('Prospect Data'!$H49 = "July",'Prospect Data'!$I49,0)</f>
        <v>0</v>
      </c>
      <c r="I49" s="45">
        <f>IF('Prospect Data'!$H49 = "August",'Prospect Data'!$I49,0)</f>
        <v>0</v>
      </c>
      <c r="J49" s="45">
        <f>IF('Prospect Data'!$H49 = "September",'Prospect Data'!$I49,0)</f>
        <v>0</v>
      </c>
      <c r="K49" s="45">
        <f>IF('Prospect Data'!$H49 = "October",'Prospect Data'!$I49,0)</f>
        <v>0</v>
      </c>
      <c r="L49" s="45">
        <f>IF('Prospect Data'!$H49 = "November",'Prospect Data'!$I49,0)</f>
        <v>0</v>
      </c>
      <c r="M49" s="46">
        <f>IF('Prospect Data'!$H49 = "December",'Prospect Data'!$I49,0)</f>
        <v>0</v>
      </c>
    </row>
    <row r="50" spans="1:13" ht="12.75" customHeight="1" x14ac:dyDescent="0.2">
      <c r="A50" s="51" t="str">
        <f>IF('Prospect Data'!A50 &lt;&gt; "", 'Prospect Data'!A50, "")</f>
        <v/>
      </c>
      <c r="B50" s="44">
        <f>IF('Prospect Data'!$H50 = "January",'Prospect Data'!$I50,0)</f>
        <v>0</v>
      </c>
      <c r="C50" s="45">
        <f>IF('Prospect Data'!$H50 = "February",'Prospect Data'!$I50,0)</f>
        <v>0</v>
      </c>
      <c r="D50" s="45">
        <f>IF('Prospect Data'!$H50 = "March",'Prospect Data'!$I50,0)</f>
        <v>0</v>
      </c>
      <c r="E50" s="45">
        <f>IF('Prospect Data'!$H50 = "April",'Prospect Data'!$I50,0)</f>
        <v>0</v>
      </c>
      <c r="F50" s="45">
        <f>IF('Prospect Data'!$H50 = "May",'Prospect Data'!$I50,0)</f>
        <v>0</v>
      </c>
      <c r="G50" s="45">
        <f>IF('Prospect Data'!$H50 = "June",'Prospect Data'!$I50,0)</f>
        <v>0</v>
      </c>
      <c r="H50" s="45">
        <f>IF('Prospect Data'!$H50 = "July",'Prospect Data'!$I50,0)</f>
        <v>0</v>
      </c>
      <c r="I50" s="45">
        <f>IF('Prospect Data'!$H50 = "August",'Prospect Data'!$I50,0)</f>
        <v>0</v>
      </c>
      <c r="J50" s="45">
        <f>IF('Prospect Data'!$H50 = "September",'Prospect Data'!$I50,0)</f>
        <v>0</v>
      </c>
      <c r="K50" s="45">
        <f>IF('Prospect Data'!$H50 = "October",'Prospect Data'!$I50,0)</f>
        <v>0</v>
      </c>
      <c r="L50" s="45">
        <f>IF('Prospect Data'!$H50 = "November",'Prospect Data'!$I50,0)</f>
        <v>0</v>
      </c>
      <c r="M50" s="46">
        <f>IF('Prospect Data'!$H50 = "December",'Prospect Data'!$I50,0)</f>
        <v>0</v>
      </c>
    </row>
    <row r="51" spans="1:13" ht="12.75" customHeight="1" x14ac:dyDescent="0.2">
      <c r="A51" s="51" t="str">
        <f>IF('Prospect Data'!A51 &lt;&gt; "", 'Prospect Data'!A51, "")</f>
        <v/>
      </c>
      <c r="B51" s="44">
        <f>IF('Prospect Data'!$H51 = "January",'Prospect Data'!$I51,0)</f>
        <v>0</v>
      </c>
      <c r="C51" s="45">
        <f>IF('Prospect Data'!$H51 = "February",'Prospect Data'!$I51,0)</f>
        <v>0</v>
      </c>
      <c r="D51" s="45">
        <f>IF('Prospect Data'!$H51 = "March",'Prospect Data'!$I51,0)</f>
        <v>0</v>
      </c>
      <c r="E51" s="45">
        <f>IF('Prospect Data'!$H51 = "April",'Prospect Data'!$I51,0)</f>
        <v>0</v>
      </c>
      <c r="F51" s="45">
        <f>IF('Prospect Data'!$H51 = "May",'Prospect Data'!$I51,0)</f>
        <v>0</v>
      </c>
      <c r="G51" s="45">
        <f>IF('Prospect Data'!$H51 = "June",'Prospect Data'!$I51,0)</f>
        <v>0</v>
      </c>
      <c r="H51" s="45">
        <f>IF('Prospect Data'!$H51 = "July",'Prospect Data'!$I51,0)</f>
        <v>0</v>
      </c>
      <c r="I51" s="45">
        <f>IF('Prospect Data'!$H51 = "August",'Prospect Data'!$I51,0)</f>
        <v>0</v>
      </c>
      <c r="J51" s="45">
        <f>IF('Prospect Data'!$H51 = "September",'Prospect Data'!$I51,0)</f>
        <v>0</v>
      </c>
      <c r="K51" s="45">
        <f>IF('Prospect Data'!$H51 = "October",'Prospect Data'!$I51,0)</f>
        <v>0</v>
      </c>
      <c r="L51" s="45">
        <f>IF('Prospect Data'!$H51 = "November",'Prospect Data'!$I51,0)</f>
        <v>0</v>
      </c>
      <c r="M51" s="46">
        <f>IF('Prospect Data'!$H51 = "December",'Prospect Data'!$I51,0)</f>
        <v>0</v>
      </c>
    </row>
    <row r="52" spans="1:13" ht="12.75" customHeight="1" x14ac:dyDescent="0.2">
      <c r="A52" s="51" t="str">
        <f>IF('Prospect Data'!A52 &lt;&gt; "", 'Prospect Data'!A52, "")</f>
        <v/>
      </c>
      <c r="B52" s="44">
        <f>IF('Prospect Data'!$H52 = "January",'Prospect Data'!$I52,0)</f>
        <v>0</v>
      </c>
      <c r="C52" s="45">
        <f>IF('Prospect Data'!$H52 = "February",'Prospect Data'!$I52,0)</f>
        <v>0</v>
      </c>
      <c r="D52" s="45">
        <f>IF('Prospect Data'!$H52 = "March",'Prospect Data'!$I52,0)</f>
        <v>0</v>
      </c>
      <c r="E52" s="45">
        <f>IF('Prospect Data'!$H52 = "April",'Prospect Data'!$I52,0)</f>
        <v>0</v>
      </c>
      <c r="F52" s="45">
        <f>IF('Prospect Data'!$H52 = "May",'Prospect Data'!$I52,0)</f>
        <v>0</v>
      </c>
      <c r="G52" s="45">
        <f>IF('Prospect Data'!$H52 = "June",'Prospect Data'!$I52,0)</f>
        <v>0</v>
      </c>
      <c r="H52" s="45">
        <f>IF('Prospect Data'!$H52 = "July",'Prospect Data'!$I52,0)</f>
        <v>0</v>
      </c>
      <c r="I52" s="45">
        <f>IF('Prospect Data'!$H52 = "August",'Prospect Data'!$I52,0)</f>
        <v>0</v>
      </c>
      <c r="J52" s="45">
        <f>IF('Prospect Data'!$H52 = "September",'Prospect Data'!$I52,0)</f>
        <v>0</v>
      </c>
      <c r="K52" s="45">
        <f>IF('Prospect Data'!$H52 = "October",'Prospect Data'!$I52,0)</f>
        <v>0</v>
      </c>
      <c r="L52" s="45">
        <f>IF('Prospect Data'!$H52 = "November",'Prospect Data'!$I52,0)</f>
        <v>0</v>
      </c>
      <c r="M52" s="46">
        <f>IF('Prospect Data'!$H52 = "November",'Prospect Data'!$I52,0)</f>
        <v>0</v>
      </c>
    </row>
    <row r="53" spans="1:13" ht="12.75" customHeight="1" x14ac:dyDescent="0.2">
      <c r="A53" s="51" t="str">
        <f>IF('Prospect Data'!A53 &lt;&gt; "", 'Prospect Data'!A53, "")</f>
        <v/>
      </c>
      <c r="B53" s="44">
        <f>IF('Prospect Data'!$H53 = "January",'Prospect Data'!$I53,0)</f>
        <v>0</v>
      </c>
      <c r="C53" s="45">
        <f>IF('Prospect Data'!$H53 = "February",'Prospect Data'!$I53,0)</f>
        <v>0</v>
      </c>
      <c r="D53" s="45">
        <f>IF('Prospect Data'!$H53 = "March",'Prospect Data'!$I53,0)</f>
        <v>0</v>
      </c>
      <c r="E53" s="45">
        <f>IF('Prospect Data'!$H53 = "April",'Prospect Data'!$I53,0)</f>
        <v>0</v>
      </c>
      <c r="F53" s="45">
        <f>IF('Prospect Data'!$H53 = "May",'Prospect Data'!$I53,0)</f>
        <v>0</v>
      </c>
      <c r="G53" s="45">
        <f>IF('Prospect Data'!$H53 = "June",'Prospect Data'!$I53,0)</f>
        <v>0</v>
      </c>
      <c r="H53" s="45">
        <f>IF('Prospect Data'!$H53 = "July",'Prospect Data'!$I53,0)</f>
        <v>0</v>
      </c>
      <c r="I53" s="45">
        <f>IF('Prospect Data'!$H53 = "August",'Prospect Data'!$I53,0)</f>
        <v>0</v>
      </c>
      <c r="J53" s="45">
        <f>IF('Prospect Data'!$H53 = "September",'Prospect Data'!$I53,0)</f>
        <v>0</v>
      </c>
      <c r="K53" s="45">
        <f>IF('Prospect Data'!$H53 = "October",'Prospect Data'!$I53,0)</f>
        <v>0</v>
      </c>
      <c r="L53" s="45">
        <f>IF('Prospect Data'!$H53 = "November",'Prospect Data'!$I53,0)</f>
        <v>0</v>
      </c>
      <c r="M53" s="46">
        <f>IF('Prospect Data'!$H53 = "December",'Prospect Data'!$I53,0)</f>
        <v>0</v>
      </c>
    </row>
    <row r="54" spans="1:13" ht="12.75" customHeight="1" x14ac:dyDescent="0.2">
      <c r="A54" s="51" t="str">
        <f>IF('Prospect Data'!A54 &lt;&gt; "", 'Prospect Data'!A54, "")</f>
        <v/>
      </c>
      <c r="B54" s="44">
        <f>IF('Prospect Data'!$H54 = "January",'Prospect Data'!$I54,0)</f>
        <v>0</v>
      </c>
      <c r="C54" s="45">
        <f>IF('Prospect Data'!$H54 = "February",'Prospect Data'!$I54,0)</f>
        <v>0</v>
      </c>
      <c r="D54" s="45">
        <f>IF('Prospect Data'!$H54 = "March",'Prospect Data'!$I54,0)</f>
        <v>0</v>
      </c>
      <c r="E54" s="45">
        <f>IF('Prospect Data'!$H54 = "April",'Prospect Data'!$I54,0)</f>
        <v>0</v>
      </c>
      <c r="F54" s="45">
        <f>IF('Prospect Data'!$H54 = "May",'Prospect Data'!$I54,0)</f>
        <v>0</v>
      </c>
      <c r="G54" s="45">
        <f>IF('Prospect Data'!$H54 = "June",'Prospect Data'!$I54,0)</f>
        <v>0</v>
      </c>
      <c r="H54" s="45">
        <f>IF('Prospect Data'!$H54 = "July",'Prospect Data'!$I54,0)</f>
        <v>0</v>
      </c>
      <c r="I54" s="45">
        <f>IF('Prospect Data'!$H54 = "August",'Prospect Data'!$I54,0)</f>
        <v>0</v>
      </c>
      <c r="J54" s="45">
        <f>IF('Prospect Data'!$H54 = "September",'Prospect Data'!$I54,0)</f>
        <v>0</v>
      </c>
      <c r="K54" s="45">
        <f>IF('Prospect Data'!$H54 = "October",'Prospect Data'!$I54,0)</f>
        <v>0</v>
      </c>
      <c r="L54" s="45">
        <f>IF('Prospect Data'!$H54 = "November",'Prospect Data'!$I54,0)</f>
        <v>0</v>
      </c>
      <c r="M54" s="46">
        <f>IF('Prospect Data'!$H54 = "December",'Prospect Data'!$I54,0)</f>
        <v>0</v>
      </c>
    </row>
    <row r="55" spans="1:13" ht="12.75" customHeight="1" x14ac:dyDescent="0.2">
      <c r="A55" s="51" t="str">
        <f>IF('Prospect Data'!A55 &lt;&gt; "", 'Prospect Data'!A55, "")</f>
        <v/>
      </c>
      <c r="B55" s="44">
        <f>IF('Prospect Data'!$H55 = "January",'Prospect Data'!$I55,0)</f>
        <v>0</v>
      </c>
      <c r="C55" s="45">
        <f>IF('Prospect Data'!$H55 = "February",'Prospect Data'!$I55,0)</f>
        <v>0</v>
      </c>
      <c r="D55" s="45">
        <f>IF('Prospect Data'!$H55 = "March",'Prospect Data'!$I55,0)</f>
        <v>0</v>
      </c>
      <c r="E55" s="45">
        <f>IF('Prospect Data'!$H55 = "April",'Prospect Data'!$I55,0)</f>
        <v>0</v>
      </c>
      <c r="F55" s="45">
        <f>IF('Prospect Data'!$H55 = "May",'Prospect Data'!$I55,0)</f>
        <v>0</v>
      </c>
      <c r="G55" s="45">
        <f>IF('Prospect Data'!$H55 = "June",'Prospect Data'!$I55,0)</f>
        <v>0</v>
      </c>
      <c r="H55" s="45">
        <f>IF('Prospect Data'!$H55 = "July",'Prospect Data'!$I55,0)</f>
        <v>0</v>
      </c>
      <c r="I55" s="45">
        <f>IF('Prospect Data'!$H55 = "August",'Prospect Data'!$I55,0)</f>
        <v>0</v>
      </c>
      <c r="J55" s="45">
        <f>IF('Prospect Data'!$H55 = "September",'Prospect Data'!$I55,0)</f>
        <v>0</v>
      </c>
      <c r="K55" s="45">
        <f>IF('Prospect Data'!$H55 = "October",'Prospect Data'!$I55,0)</f>
        <v>0</v>
      </c>
      <c r="L55" s="45">
        <f>IF('Prospect Data'!$H55 = "November",'Prospect Data'!$I55,0)</f>
        <v>0</v>
      </c>
      <c r="M55" s="46">
        <f>IF('Prospect Data'!$H55 = "December",'Prospect Data'!$I55,0)</f>
        <v>0</v>
      </c>
    </row>
    <row r="56" spans="1:13" ht="12.75" customHeight="1" x14ac:dyDescent="0.2">
      <c r="A56" s="51" t="str">
        <f>IF('Prospect Data'!A56 &lt;&gt; "", 'Prospect Data'!A56, "")</f>
        <v/>
      </c>
      <c r="B56" s="44">
        <f>IF('Prospect Data'!$H56 = "January",'Prospect Data'!$I56,0)</f>
        <v>0</v>
      </c>
      <c r="C56" s="45">
        <f>IF('Prospect Data'!$H56 = "February",'Prospect Data'!$I56,0)</f>
        <v>0</v>
      </c>
      <c r="D56" s="45">
        <f>IF('Prospect Data'!$H56 = "March",'Prospect Data'!$I56,0)</f>
        <v>0</v>
      </c>
      <c r="E56" s="45">
        <f>IF('Prospect Data'!$H56 = "April",'Prospect Data'!$I56,0)</f>
        <v>0</v>
      </c>
      <c r="F56" s="45">
        <f>IF('Prospect Data'!$H56 = "May",'Prospect Data'!$I56,0)</f>
        <v>0</v>
      </c>
      <c r="G56" s="45">
        <f>IF('Prospect Data'!$H56 = "June",'Prospect Data'!$I56,0)</f>
        <v>0</v>
      </c>
      <c r="H56" s="45">
        <f>IF('Prospect Data'!$H56 = "July",'Prospect Data'!$I56,0)</f>
        <v>0</v>
      </c>
      <c r="I56" s="45">
        <f>IF('Prospect Data'!$H56 = "August",'Prospect Data'!$I56,0)</f>
        <v>0</v>
      </c>
      <c r="J56" s="45">
        <f>IF('Prospect Data'!$H56 = "September",'Prospect Data'!$I56,0)</f>
        <v>0</v>
      </c>
      <c r="K56" s="45">
        <f>IF('Prospect Data'!$H56 = "October",'Prospect Data'!$I56,0)</f>
        <v>0</v>
      </c>
      <c r="L56" s="45">
        <f>IF('Prospect Data'!$H56 = "November",'Prospect Data'!$I56,0)</f>
        <v>0</v>
      </c>
      <c r="M56" s="46">
        <f>IF('Prospect Data'!$H56 = "December",'Prospect Data'!$I56,0)</f>
        <v>0</v>
      </c>
    </row>
    <row r="57" spans="1:13" ht="12.75" customHeight="1" x14ac:dyDescent="0.2">
      <c r="A57" s="51" t="str">
        <f>IF('Prospect Data'!A57 &lt;&gt; "", 'Prospect Data'!A57, "")</f>
        <v/>
      </c>
      <c r="B57" s="44">
        <f>IF('Prospect Data'!$H57 = "January",'Prospect Data'!$I57,0)</f>
        <v>0</v>
      </c>
      <c r="C57" s="45">
        <f>IF('Prospect Data'!$H57 = "February",'Prospect Data'!$I57,0)</f>
        <v>0</v>
      </c>
      <c r="D57" s="45">
        <f>IF('Prospect Data'!$H57 = "March",'Prospect Data'!$I57,0)</f>
        <v>0</v>
      </c>
      <c r="E57" s="45">
        <f>IF('Prospect Data'!$H57 = "April",'Prospect Data'!$I57,0)</f>
        <v>0</v>
      </c>
      <c r="F57" s="45">
        <f>IF('Prospect Data'!$H57 = "May",'Prospect Data'!$I57,0)</f>
        <v>0</v>
      </c>
      <c r="G57" s="45">
        <f>IF('Prospect Data'!$H57 = "June",'Prospect Data'!$I57,0)</f>
        <v>0</v>
      </c>
      <c r="H57" s="45">
        <f>IF('Prospect Data'!$H57 = "July",'Prospect Data'!$I57,0)</f>
        <v>0</v>
      </c>
      <c r="I57" s="45">
        <f>IF('Prospect Data'!$H57 = "August",'Prospect Data'!$I57,0)</f>
        <v>0</v>
      </c>
      <c r="J57" s="45">
        <f>IF('Prospect Data'!$H57 = "September",'Prospect Data'!$I57,0)</f>
        <v>0</v>
      </c>
      <c r="K57" s="45">
        <f>IF('Prospect Data'!$H57 = "October",'Prospect Data'!$I57,0)</f>
        <v>0</v>
      </c>
      <c r="L57" s="45">
        <f>IF('Prospect Data'!$H57 = "November",'Prospect Data'!$I57,0)</f>
        <v>0</v>
      </c>
      <c r="M57" s="46">
        <f>IF('Prospect Data'!$H57 = "December",'Prospect Data'!$I57,0)</f>
        <v>0</v>
      </c>
    </row>
    <row r="58" spans="1:13" ht="12.75" customHeight="1" x14ac:dyDescent="0.2">
      <c r="A58" s="51" t="str">
        <f>IF('Prospect Data'!A58 &lt;&gt; "", 'Prospect Data'!A58, "")</f>
        <v/>
      </c>
      <c r="B58" s="44">
        <f>IF('Prospect Data'!$H58 = "January",'Prospect Data'!$I58,0)</f>
        <v>0</v>
      </c>
      <c r="C58" s="45">
        <f>IF('Prospect Data'!$H58 = "February",'Prospect Data'!$I58,0)</f>
        <v>0</v>
      </c>
      <c r="D58" s="45">
        <f>IF('Prospect Data'!$H58 = "March",'Prospect Data'!$I58,0)</f>
        <v>0</v>
      </c>
      <c r="E58" s="45">
        <f>IF('Prospect Data'!$H58 = "April",'Prospect Data'!$I58,0)</f>
        <v>0</v>
      </c>
      <c r="F58" s="45">
        <f>IF('Prospect Data'!$H58 = "May",'Prospect Data'!$I58,0)</f>
        <v>0</v>
      </c>
      <c r="G58" s="45">
        <f>IF('Prospect Data'!$H58 = "June",'Prospect Data'!$I58,0)</f>
        <v>0</v>
      </c>
      <c r="H58" s="45">
        <f>IF('Prospect Data'!$H58 = "July",'Prospect Data'!$I58,0)</f>
        <v>0</v>
      </c>
      <c r="I58" s="45">
        <f>IF('Prospect Data'!$H58 = "August",'Prospect Data'!$I58,0)</f>
        <v>0</v>
      </c>
      <c r="J58" s="45">
        <f>IF('Prospect Data'!$H58 = "September",'Prospect Data'!$I58,0)</f>
        <v>0</v>
      </c>
      <c r="K58" s="45">
        <f>IF('Prospect Data'!$H58 = "October",'Prospect Data'!$I58,0)</f>
        <v>0</v>
      </c>
      <c r="L58" s="45">
        <f>IF('Prospect Data'!$H58 = "November",'Prospect Data'!$I58,0)</f>
        <v>0</v>
      </c>
      <c r="M58" s="46">
        <f>IF('Prospect Data'!$H58 = "December",'Prospect Data'!$I58,0)</f>
        <v>0</v>
      </c>
    </row>
    <row r="59" spans="1:13" ht="12.75" customHeight="1" x14ac:dyDescent="0.2">
      <c r="A59" s="51" t="str">
        <f>IF('Prospect Data'!A59 &lt;&gt; "", 'Prospect Data'!A59, "")</f>
        <v/>
      </c>
      <c r="B59" s="44">
        <f>IF('Prospect Data'!$H59 = "January",'Prospect Data'!$I59,0)</f>
        <v>0</v>
      </c>
      <c r="C59" s="45">
        <f>IF('Prospect Data'!$H59 = "February",'Prospect Data'!$I59,0)</f>
        <v>0</v>
      </c>
      <c r="D59" s="45">
        <f>IF('Prospect Data'!$H59 = "March",'Prospect Data'!$I59,0)</f>
        <v>0</v>
      </c>
      <c r="E59" s="45">
        <f>IF('Prospect Data'!$H59 = "April",'Prospect Data'!$I59,0)</f>
        <v>0</v>
      </c>
      <c r="F59" s="45">
        <f>IF('Prospect Data'!$H59 = "May",'Prospect Data'!$I59,0)</f>
        <v>0</v>
      </c>
      <c r="G59" s="45">
        <f>IF('Prospect Data'!$H59 = "June",'Prospect Data'!$I59,0)</f>
        <v>0</v>
      </c>
      <c r="H59" s="45">
        <f>IF('Prospect Data'!$H59 = "July",'Prospect Data'!$I59,0)</f>
        <v>0</v>
      </c>
      <c r="I59" s="45">
        <f>IF('Prospect Data'!$H59 = "August",'Prospect Data'!$I59,0)</f>
        <v>0</v>
      </c>
      <c r="J59" s="45">
        <f>IF('Prospect Data'!$H59 = "September",'Prospect Data'!$I59,0)</f>
        <v>0</v>
      </c>
      <c r="K59" s="45">
        <f>IF('Prospect Data'!$H59 = "October",'Prospect Data'!$I59,0)</f>
        <v>0</v>
      </c>
      <c r="L59" s="45">
        <f>IF('Prospect Data'!$H59 = "November",'Prospect Data'!$I59,0)</f>
        <v>0</v>
      </c>
      <c r="M59" s="46">
        <f>IF('Prospect Data'!$H59 = "December",'Prospect Data'!$I59,0)</f>
        <v>0</v>
      </c>
    </row>
    <row r="60" spans="1:13" ht="12.75" customHeight="1" x14ac:dyDescent="0.2">
      <c r="A60" s="51" t="str">
        <f>IF('Prospect Data'!A60 &lt;&gt; "", 'Prospect Data'!A60, "")</f>
        <v/>
      </c>
      <c r="B60" s="44">
        <f>IF('Prospect Data'!$H60 = "January",'Prospect Data'!$I60,0)</f>
        <v>0</v>
      </c>
      <c r="C60" s="45">
        <f>IF('Prospect Data'!$H60 = "February",'Prospect Data'!$I60,0)</f>
        <v>0</v>
      </c>
      <c r="D60" s="45">
        <f>IF('Prospect Data'!$H60 = "March",'Prospect Data'!$I60,0)</f>
        <v>0</v>
      </c>
      <c r="E60" s="45">
        <f>IF('Prospect Data'!$H60 = "April",'Prospect Data'!$I60,0)</f>
        <v>0</v>
      </c>
      <c r="F60" s="45">
        <f>IF('Prospect Data'!$H60 = "May",'Prospect Data'!$I60,0)</f>
        <v>0</v>
      </c>
      <c r="G60" s="45">
        <f>IF('Prospect Data'!$H60 = "June",'Prospect Data'!$I60,0)</f>
        <v>0</v>
      </c>
      <c r="H60" s="45">
        <f>IF('Prospect Data'!$H60 = "July",'Prospect Data'!$I60,0)</f>
        <v>0</v>
      </c>
      <c r="I60" s="45">
        <f>IF('Prospect Data'!$H60 = "August",'Prospect Data'!$I60,0)</f>
        <v>0</v>
      </c>
      <c r="J60" s="45">
        <f>IF('Prospect Data'!$H60 = "September",'Prospect Data'!$I60,0)</f>
        <v>0</v>
      </c>
      <c r="K60" s="45">
        <f>IF('Prospect Data'!$H60 = "October",'Prospect Data'!$I60,0)</f>
        <v>0</v>
      </c>
      <c r="L60" s="45">
        <f>IF('Prospect Data'!$H60 = "November",'Prospect Data'!$I60,0)</f>
        <v>0</v>
      </c>
      <c r="M60" s="46">
        <f>IF('Prospect Data'!$H60 = "December",'Prospect Data'!$I60,0)</f>
        <v>0</v>
      </c>
    </row>
    <row r="61" spans="1:13" ht="12.75" customHeight="1" x14ac:dyDescent="0.2">
      <c r="A61" s="51" t="str">
        <f>IF('Prospect Data'!A61 &lt;&gt; "", 'Prospect Data'!A61, "")</f>
        <v/>
      </c>
      <c r="B61" s="44">
        <f>IF('Prospect Data'!$H61 = "January",'Prospect Data'!$I61,0)</f>
        <v>0</v>
      </c>
      <c r="C61" s="45">
        <f>IF('Prospect Data'!$H61 = "February",'Prospect Data'!$I61,0)</f>
        <v>0</v>
      </c>
      <c r="D61" s="45">
        <f>IF('Prospect Data'!$H61 = "March",'Prospect Data'!$I61,0)</f>
        <v>0</v>
      </c>
      <c r="E61" s="45">
        <f>IF('Prospect Data'!$H61 = "April",'Prospect Data'!$I61,0)</f>
        <v>0</v>
      </c>
      <c r="F61" s="45">
        <f>IF('Prospect Data'!$H61 = "May",'Prospect Data'!$I61,0)</f>
        <v>0</v>
      </c>
      <c r="G61" s="45">
        <f>IF('Prospect Data'!$H61 = "June",'Prospect Data'!$I61,0)</f>
        <v>0</v>
      </c>
      <c r="H61" s="45">
        <f>IF('Prospect Data'!$H61 = "July",'Prospect Data'!$I61,0)</f>
        <v>0</v>
      </c>
      <c r="I61" s="45">
        <f>IF('Prospect Data'!$H61 = "August",'Prospect Data'!$I61,0)</f>
        <v>0</v>
      </c>
      <c r="J61" s="45">
        <f>IF('Prospect Data'!$H61 = "September",'Prospect Data'!$I61,0)</f>
        <v>0</v>
      </c>
      <c r="K61" s="45">
        <f>IF('Prospect Data'!$H61 = "October",'Prospect Data'!$I61,0)</f>
        <v>0</v>
      </c>
      <c r="L61" s="45">
        <f>IF('Prospect Data'!$H61 = "November",'Prospect Data'!$I61,0)</f>
        <v>0</v>
      </c>
      <c r="M61" s="46">
        <f>IF('Prospect Data'!$H61 = "December",'Prospect Data'!$I61,0)</f>
        <v>0</v>
      </c>
    </row>
    <row r="62" spans="1:13" ht="12.75" customHeight="1" x14ac:dyDescent="0.2">
      <c r="A62" s="51" t="str">
        <f>IF('Prospect Data'!A62 &lt;&gt; "", 'Prospect Data'!A62, "")</f>
        <v/>
      </c>
      <c r="B62" s="44">
        <f>IF('Prospect Data'!$H62 = "January",'Prospect Data'!$I62,0)</f>
        <v>0</v>
      </c>
      <c r="C62" s="45">
        <f>IF('Prospect Data'!$H62 = "February",'Prospect Data'!$I62,0)</f>
        <v>0</v>
      </c>
      <c r="D62" s="45">
        <f>IF('Prospect Data'!$H62 = "March",'Prospect Data'!$I62,0)</f>
        <v>0</v>
      </c>
      <c r="E62" s="45">
        <f>IF('Prospect Data'!$H62 = "April",'Prospect Data'!$I62,0)</f>
        <v>0</v>
      </c>
      <c r="F62" s="45">
        <f>IF('Prospect Data'!$H62 = "May",'Prospect Data'!$I62,0)</f>
        <v>0</v>
      </c>
      <c r="G62" s="45">
        <f>IF('Prospect Data'!$H62 = "June",'Prospect Data'!$I62,0)</f>
        <v>0</v>
      </c>
      <c r="H62" s="45">
        <f>IF('Prospect Data'!$H62 = "July",'Prospect Data'!$I62,0)</f>
        <v>0</v>
      </c>
      <c r="I62" s="45">
        <f>IF('Prospect Data'!$H62 = "August",'Prospect Data'!$I62,0)</f>
        <v>0</v>
      </c>
      <c r="J62" s="45">
        <f>IF('Prospect Data'!$H62 = "September",'Prospect Data'!$I62,0)</f>
        <v>0</v>
      </c>
      <c r="K62" s="45">
        <f>IF('Prospect Data'!$H62 = "October",'Prospect Data'!$I62,0)</f>
        <v>0</v>
      </c>
      <c r="L62" s="45">
        <f>IF('Prospect Data'!$H62 = "November",'Prospect Data'!$I62,0)</f>
        <v>0</v>
      </c>
      <c r="M62" s="46">
        <f>IF('Prospect Data'!$H62 = "December",'Prospect Data'!$I62,0)</f>
        <v>0</v>
      </c>
    </row>
    <row r="63" spans="1:13" ht="15.75" customHeight="1" thickBot="1" x14ac:dyDescent="0.25">
      <c r="A63" s="52" t="s">
        <v>12</v>
      </c>
      <c r="B63" s="53">
        <f t="shared" ref="B63:M63" si="0">SUM(B12:B62)</f>
        <v>0</v>
      </c>
      <c r="C63" s="54">
        <f t="shared" si="0"/>
        <v>0</v>
      </c>
      <c r="D63" s="54">
        <f t="shared" si="0"/>
        <v>0</v>
      </c>
      <c r="E63" s="55">
        <f t="shared" si="0"/>
        <v>0</v>
      </c>
      <c r="F63" s="55">
        <f t="shared" si="0"/>
        <v>0</v>
      </c>
      <c r="G63" s="55">
        <f t="shared" si="0"/>
        <v>0</v>
      </c>
      <c r="H63" s="55">
        <f t="shared" si="0"/>
        <v>0</v>
      </c>
      <c r="I63" s="55">
        <f t="shared" si="0"/>
        <v>0</v>
      </c>
      <c r="J63" s="55">
        <f t="shared" si="0"/>
        <v>0</v>
      </c>
      <c r="K63" s="55">
        <f t="shared" si="0"/>
        <v>0</v>
      </c>
      <c r="L63" s="55">
        <f t="shared" si="0"/>
        <v>0</v>
      </c>
      <c r="M63" s="55">
        <f t="shared" si="0"/>
        <v>0</v>
      </c>
    </row>
    <row r="64" spans="1:13" ht="45" customHeight="1" thickTop="1" thickBot="1" x14ac:dyDescent="0.25">
      <c r="A64" s="64" t="s">
        <v>45</v>
      </c>
      <c r="B64" s="56">
        <f>B63</f>
        <v>0</v>
      </c>
      <c r="C64" s="57">
        <f>B64+C63</f>
        <v>0</v>
      </c>
      <c r="D64" s="57">
        <f t="shared" ref="D64:M64" si="1">C64+D63</f>
        <v>0</v>
      </c>
      <c r="E64" s="57">
        <f t="shared" si="1"/>
        <v>0</v>
      </c>
      <c r="F64" s="57">
        <f t="shared" si="1"/>
        <v>0</v>
      </c>
      <c r="G64" s="57">
        <f t="shared" si="1"/>
        <v>0</v>
      </c>
      <c r="H64" s="57">
        <f t="shared" si="1"/>
        <v>0</v>
      </c>
      <c r="I64" s="57">
        <f t="shared" si="1"/>
        <v>0</v>
      </c>
      <c r="J64" s="57">
        <f t="shared" si="1"/>
        <v>0</v>
      </c>
      <c r="K64" s="57">
        <f t="shared" si="1"/>
        <v>0</v>
      </c>
      <c r="L64" s="57">
        <f t="shared" si="1"/>
        <v>0</v>
      </c>
      <c r="M64" s="58">
        <f t="shared" si="1"/>
        <v>0</v>
      </c>
    </row>
  </sheetData>
  <mergeCells count="2">
    <mergeCell ref="A7:B7"/>
    <mergeCell ref="J1:L1"/>
  </mergeCells>
  <phoneticPr fontId="2" type="noConversion"/>
  <printOptions horizontalCentered="1"/>
  <pageMargins left="0.25" right="0.25" top="0.25" bottom="0.5" header="0.25" footer="0.25"/>
  <pageSetup scale="75" orientation="landscape" r:id="rId1"/>
  <headerFooter alignWithMargins="0">
    <oddFooter>Page &amp;P of &amp;N</oddFooter>
  </headerFooter>
  <ignoredErrors>
    <ignoredError sqref="A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TP001234204</AuthoringAssetId>
    <AssetId xmlns="145c5697-5eb5-440b-b2f1-a8273fb59250">TS001234204</AssetId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00D240-BDE4-4925-9BEA-F745E6076E0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214BE9D4-8170-46A1-BF27-F4D7DF4F170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145c5697-5eb5-440b-b2f1-a8273fb59250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8D03AEBA-E1AF-4093-AB50-059591991A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4.xml><?xml version="1.0" encoding="utf-8"?>
<ds:datastoreItem xmlns:ds="http://schemas.openxmlformats.org/officeDocument/2006/customXml" ds:itemID="{A3CE3F44-5763-4A48-B569-4F3517613AF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Prospect Data</vt:lpstr>
      <vt:lpstr>Forecasted Sales </vt:lpstr>
      <vt:lpstr>Forecast Chart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Detailed leads tracking</dc:title>
  <dc:creator>Phaedra Buxman</dc:creator>
  <cp:lastModifiedBy>Steven Walker</cp:lastModifiedBy>
  <cp:lastPrinted>2013-05-16T20:54:32Z</cp:lastPrinted>
  <dcterms:created xsi:type="dcterms:W3CDTF">2004-04-21T01:37:23Z</dcterms:created>
  <dcterms:modified xsi:type="dcterms:W3CDTF">2018-09-20T21:40:00Z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gNumber">
    <vt:lpwstr>5544</vt:lpwstr>
  </property>
  <property fmtid="{D5CDD505-2E9C-101B-9397-08002B2CF9AE}" pid="3" name="TPInstallLocation">
    <vt:lpwstr>{My Templates}</vt:lpwstr>
  </property>
  <property fmtid="{D5CDD505-2E9C-101B-9397-08002B2CF9AE}" pid="4" name="PrimaryImageGen">
    <vt:lpwstr>1</vt:lpwstr>
  </property>
  <property fmtid="{D5CDD505-2E9C-101B-9397-08002B2CF9AE}" pid="5" name="display_urn:schemas-microsoft-com:office:office#APAuthor">
    <vt:lpwstr>REDMOND\cynvey</vt:lpwstr>
  </property>
  <property fmtid="{D5CDD505-2E9C-101B-9397-08002B2CF9AE}" pid="6" name="APAuthor">
    <vt:lpwstr>191</vt:lpwstr>
  </property>
  <property fmtid="{D5CDD505-2E9C-101B-9397-08002B2CF9AE}" pid="7" name="Milestone">
    <vt:lpwstr>Continuous</vt:lpwstr>
  </property>
  <property fmtid="{D5CDD505-2E9C-101B-9397-08002B2CF9AE}" pid="8" name="TPAppVersion">
    <vt:lpwstr>11</vt:lpwstr>
  </property>
  <property fmtid="{D5CDD505-2E9C-101B-9397-08002B2CF9AE}" pid="9" name="TPCommandLine">
    <vt:lpwstr>{XL} /t {FilePath}</vt:lpwstr>
  </property>
  <property fmtid="{D5CDD505-2E9C-101B-9397-08002B2CF9AE}" pid="10" name="IsSearchable">
    <vt:lpwstr>0</vt:lpwstr>
  </property>
  <property fmtid="{D5CDD505-2E9C-101B-9397-08002B2CF9AE}" pid="11" name="NumericId">
    <vt:lpwstr>-1.00000000000000</vt:lpwstr>
  </property>
  <property fmtid="{D5CDD505-2E9C-101B-9397-08002B2CF9AE}" pid="12" name="PublishTargets">
    <vt:lpwstr>OfficeOnline</vt:lpwstr>
  </property>
  <property fmtid="{D5CDD505-2E9C-101B-9397-08002B2CF9AE}" pid="13" name="TPLaunchHelpLinkType">
    <vt:lpwstr>Template</vt:lpwstr>
  </property>
  <property fmtid="{D5CDD505-2E9C-101B-9397-08002B2CF9AE}" pid="14" name="TPFriendlyName">
    <vt:lpwstr>Detailed leads tracking</vt:lpwstr>
  </property>
  <property fmtid="{D5CDD505-2E9C-101B-9397-08002B2CF9AE}" pid="15" name="display_urn:schemas-microsoft-com:office:office#APEditor">
    <vt:lpwstr>REDMOND\v-luannv</vt:lpwstr>
  </property>
  <property fmtid="{D5CDD505-2E9C-101B-9397-08002B2CF9AE}" pid="16" name="APEditor">
    <vt:lpwstr>92</vt:lpwstr>
  </property>
  <property fmtid="{D5CDD505-2E9C-101B-9397-08002B2CF9AE}" pid="17" name="Provider">
    <vt:lpwstr>EY006220130</vt:lpwstr>
  </property>
  <property fmtid="{D5CDD505-2E9C-101B-9397-08002B2CF9AE}" pid="18" name="SourceTitle">
    <vt:lpwstr>Detailed leads tracking</vt:lpwstr>
  </property>
  <property fmtid="{D5CDD505-2E9C-101B-9397-08002B2CF9AE}" pid="19" name="TPApplication">
    <vt:lpwstr>Excel</vt:lpwstr>
  </property>
  <property fmtid="{D5CDD505-2E9C-101B-9397-08002B2CF9AE}" pid="20" name="TPLaunchHelpLink">
    <vt:lpwstr/>
  </property>
  <property fmtid="{D5CDD505-2E9C-101B-9397-08002B2CF9AE}" pid="21" name="OpenTemplate">
    <vt:lpwstr>1</vt:lpwstr>
  </property>
  <property fmtid="{D5CDD505-2E9C-101B-9397-08002B2CF9AE}" pid="22" name="UACurrentWords">
    <vt:lpwstr>0</vt:lpwstr>
  </property>
  <property fmtid="{D5CDD505-2E9C-101B-9397-08002B2CF9AE}" pid="23" name="UALocRecommendation">
    <vt:lpwstr>Never Localize</vt:lpwstr>
  </property>
  <property fmtid="{D5CDD505-2E9C-101B-9397-08002B2CF9AE}" pid="24" name="Applications">
    <vt:lpwstr>79;#Template 12;#22;#Excel 2003;#23;#Microsoft Office Excel 2007;#347;#Work Essentials 12</vt:lpwstr>
  </property>
  <property fmtid="{D5CDD505-2E9C-101B-9397-08002B2CF9AE}" pid="25" name="TrustLevel">
    <vt:lpwstr>Microsoft Managed Content</vt:lpwstr>
  </property>
  <property fmtid="{D5CDD505-2E9C-101B-9397-08002B2CF9AE}" pid="26" name="ContentTypeId">
    <vt:lpwstr>0x0101006025706CF4CD034688BEBAE97A2E701D020200C3831ACA17D8814887A164412888521E</vt:lpwstr>
  </property>
  <property fmtid="{D5CDD505-2E9C-101B-9397-08002B2CF9AE}" pid="27" name="IsDeleted">
    <vt:lpwstr>0</vt:lpwstr>
  </property>
  <property fmtid="{D5CDD505-2E9C-101B-9397-08002B2CF9AE}" pid="28" name="ShowIn">
    <vt:lpwstr>Show everywhere</vt:lpwstr>
  </property>
  <property fmtid="{D5CDD505-2E9C-101B-9397-08002B2CF9AE}" pid="29" name="UANotes">
    <vt:lpwstr>WE template</vt:lpwstr>
  </property>
  <property fmtid="{D5CDD505-2E9C-101B-9397-08002B2CF9AE}" pid="30" name="TemplateStatus">
    <vt:lpwstr>Complete</vt:lpwstr>
  </property>
  <property fmtid="{D5CDD505-2E9C-101B-9397-08002B2CF9AE}" pid="31" name="PublishStatusLookup">
    <vt:lpwstr>269051</vt:lpwstr>
  </property>
  <property fmtid="{D5CDD505-2E9C-101B-9397-08002B2CF9AE}" pid="32" name="APTrustLevel">
    <vt:lpwstr>1.00000000000000</vt:lpwstr>
  </property>
  <property fmtid="{D5CDD505-2E9C-101B-9397-08002B2CF9AE}" pid="33" name="TPClientViewer">
    <vt:lpwstr>Microsoft Office Excel</vt:lpwstr>
  </property>
  <property fmtid="{D5CDD505-2E9C-101B-9397-08002B2CF9AE}" pid="34" name="TPComponent">
    <vt:lpwstr>EXCELFiles</vt:lpwstr>
  </property>
  <property fmtid="{D5CDD505-2E9C-101B-9397-08002B2CF9AE}" pid="35" name="TPNamespace">
    <vt:lpwstr>EXCEL</vt:lpwstr>
  </property>
  <property fmtid="{D5CDD505-2E9C-101B-9397-08002B2CF9AE}" pid="36" name="Content Type">
    <vt:lpwstr>OOFile</vt:lpwstr>
  </property>
</Properties>
</file>